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5315" windowHeight="110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Лист1!$A$1:$B$812</definedName>
  </definedNames>
  <calcPr calcId="145621"/>
</workbook>
</file>

<file path=xl/calcChain.xml><?xml version="1.0" encoding="utf-8"?>
<calcChain xmlns="http://schemas.openxmlformats.org/spreadsheetml/2006/main">
  <c r="B229" i="1" l="1"/>
  <c r="B228" i="1"/>
  <c r="B44" i="1"/>
  <c r="B43" i="1"/>
  <c r="B37" i="1"/>
  <c r="B35" i="1" s="1"/>
  <c r="B34" i="1"/>
  <c r="B33" i="1"/>
  <c r="B30" i="1"/>
  <c r="B27" i="1"/>
  <c r="B29" i="1" s="1"/>
  <c r="B25" i="1"/>
  <c r="B21" i="1"/>
  <c r="B17" i="1"/>
  <c r="B13" i="1"/>
  <c r="B8" i="1"/>
  <c r="B5" i="1"/>
  <c r="B9" i="1" l="1"/>
  <c r="B7" i="1" s="1"/>
  <c r="B230" i="1"/>
  <c r="B231" i="1" s="1"/>
</calcChain>
</file>

<file path=xl/sharedStrings.xml><?xml version="1.0" encoding="utf-8"?>
<sst xmlns="http://schemas.openxmlformats.org/spreadsheetml/2006/main" count="407" uniqueCount="398">
  <si>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</si>
  <si>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</si>
  <si>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</si>
  <si>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</si>
  <si>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г) расходы на приобретение холодной воды, используемой в технологическом процессе</t>
  </si>
  <si>
    <t>д) расходы на химические реагенты, используемые в технологическом процессе</t>
  </si>
  <si>
    <t>е) расходы на оплату труда и отчисления на социальные нужды основного производственного персонала</t>
  </si>
  <si>
    <t>ж) расходы на оплату труда и отчисления на социальные нужды административно-управленческого персонала</t>
  </si>
  <si>
    <t>з) расходы на амортизацию основных производственных средств</t>
  </si>
  <si>
    <t>и) расходы на аренду имущества, используемого для осуществления регулируемого вида деятельности</t>
  </si>
  <si>
    <t>к) общепроизводственные расходы, в том числе отнесенные к ним расходы на текущий и капитальный ремонт</t>
  </si>
  <si>
    <t>л) общехозяйственные расходы, в том числе отнесенные к ним расходы на текущий и капитальный ремонт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</si>
  <si>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</si>
  <si>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</si>
  <si>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</si>
  <si>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</si>
  <si>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</si>
  <si>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</si>
  <si>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</si>
  <si>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</si>
  <si>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</si>
  <si>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</si>
  <si>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13) фактический объем потерь при передаче тепловой энергии (тыс. Гкал)</t>
  </si>
  <si>
    <t>14) 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</si>
  <si>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</si>
  <si>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</si>
  <si>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</si>
  <si>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</si>
  <si>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Информация об основных показателях финансово-хозяйственной деятельности регулируемой организации</t>
  </si>
  <si>
    <t>Приказ ФАС России от 14.07.2017 № 930/17 "Об утверждении единых форм раскрытия информации теплоснабжающими и теплосетевыми организациями" (Зарегистрировано в Минюсте россии 09.08.2017 № 47733) и Постановлением Правительства Российской Федерации от 31.08.2016 № 867 "О внесении изменений в стандарты раскрытия информации теплоснабжающими, теплосетевыми организациями и органами регулирования"</t>
  </si>
  <si>
    <t xml:space="preserve">Форма 8. </t>
  </si>
  <si>
    <t>Произвоство тепловой энергии (Гкал)</t>
  </si>
  <si>
    <t>уголь:</t>
  </si>
  <si>
    <t>количество (тн)</t>
  </si>
  <si>
    <t>цена (руб/тн)</t>
  </si>
  <si>
    <t>стоимость (тыс. руб)</t>
  </si>
  <si>
    <t>мазут м 100</t>
  </si>
  <si>
    <t>мазут ф-5</t>
  </si>
  <si>
    <t>дизтопливо</t>
  </si>
  <si>
    <t>ээ как вид топлива</t>
  </si>
  <si>
    <t>кол-во (тыс. квт ч)</t>
  </si>
  <si>
    <t>тариф</t>
  </si>
  <si>
    <t>сумма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</si>
  <si>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(тыс. руб)</t>
  </si>
  <si>
    <t>средневзвешенная стоимость</t>
  </si>
  <si>
    <t>объём (квт)</t>
  </si>
  <si>
    <t>оплата труда</t>
  </si>
  <si>
    <t>отчисления на соц.нужды</t>
  </si>
  <si>
    <t>г. Североморск, в/г 15 котельная инв.№16</t>
  </si>
  <si>
    <t>с. Алакуртти, в/г 6, котельная инв.№3</t>
  </si>
  <si>
    <t>г. Оленегорск-2,  в/г 102, котельная инв.№38</t>
  </si>
  <si>
    <t xml:space="preserve">г. Гаджиево, в/г 1, котельная инв.№98 </t>
  </si>
  <si>
    <t xml:space="preserve"> г. Полярный,  в/г 5, котельная инв.№ 23</t>
  </si>
  <si>
    <t>г.Заозёрск, в/г 3, котельная инв.№ 10</t>
  </si>
  <si>
    <t>г.Заозёрск, в/г 7, котельная инв.№ 3</t>
  </si>
  <si>
    <t>г. Мурманск,   в/г 1, котельная инв.№661</t>
  </si>
  <si>
    <t xml:space="preserve">г. Мурманск, в/г 1, котельная инв.№533 </t>
  </si>
  <si>
    <t xml:space="preserve">г. Мурманск,  в/г 1, встроенная котельная инв.№ 288 </t>
  </si>
  <si>
    <t>г. Мурманск,  в/г 1, котельная инв.№ б/н</t>
  </si>
  <si>
    <t>г. Мурманск,  в/г 1, котельная инв.№ 468</t>
  </si>
  <si>
    <t xml:space="preserve">г. Мурманск,  в/г 2,  котельная инв.№ 305 </t>
  </si>
  <si>
    <t xml:space="preserve">г. Мурманск,  в/г 2, котельная инв.№ 306 </t>
  </si>
  <si>
    <t>г. Мурманск,  в/г 2, котельная инв.№ 321</t>
  </si>
  <si>
    <t xml:space="preserve">г. Мурманск,  в/г 2, котельная инв.№ 78  </t>
  </si>
  <si>
    <t xml:space="preserve">г. Мурманск,  в/г 1, котельная инв.№ 923 </t>
  </si>
  <si>
    <t>п. Мишуково, в/г 9, котельная инв.№ 71</t>
  </si>
  <si>
    <t xml:space="preserve">п. Мишуково, в/г 9, котельная инв.№ 60 </t>
  </si>
  <si>
    <t xml:space="preserve">п. Молочное, в/г 12, котельная инв.№ 16 </t>
  </si>
  <si>
    <t xml:space="preserve"> п.Кильдинстрой, в/г 13, котельная инв.№ 11</t>
  </si>
  <si>
    <t>п.Голубые ручьи,  в/г 13А, котельная инв.№ 102</t>
  </si>
  <si>
    <t xml:space="preserve">п.Шонгуй,   в/г 14, котельная инв.№ 91 </t>
  </si>
  <si>
    <t xml:space="preserve">п.Шонгуй,  в/г 14, котельная инв.№ 106 </t>
  </si>
  <si>
    <t xml:space="preserve">п.Шонгуй,   в/г 14, котельная инв.№ 104 </t>
  </si>
  <si>
    <t xml:space="preserve"> п.Зверосовхоз, в/г 18, котельная инв.№ 41 </t>
  </si>
  <si>
    <t xml:space="preserve">п. Дровяное, в/г 20, котельная инв.№ 19 </t>
  </si>
  <si>
    <t xml:space="preserve">п. Дровяное, в/г 20, котельная инв.№ 29 </t>
  </si>
  <si>
    <t xml:space="preserve">п. Кица, в/г 32, котельная инв.№ 17 </t>
  </si>
  <si>
    <t>п. Кица, в/г 32, котельная инв.№ 46</t>
  </si>
  <si>
    <t xml:space="preserve"> г. Мурманск, в/г 38, котельная инв.№ 115 </t>
  </si>
  <si>
    <t xml:space="preserve">п.Кильдинстрой,  в/г 47, котельная инв.№ 33 </t>
  </si>
  <si>
    <t xml:space="preserve">п.Кильдинстрой,  в/г 48, котельная  инв.№ 49 </t>
  </si>
  <si>
    <t xml:space="preserve">п.Зверосовхоз, в/г 49, котельная инв.№ 114 </t>
  </si>
  <si>
    <t xml:space="preserve">г. Мурманск, в/г 83, котельная инв.№ 6 </t>
  </si>
  <si>
    <t>г. Североморск, в/г 1,  котельная инв.№ 513</t>
  </si>
  <si>
    <t xml:space="preserve">г. Североморск-2, в/г 3, котельная инв.№ 180 </t>
  </si>
  <si>
    <t xml:space="preserve">г. Североморск-2, в/г 3, котельная инв.№ 38 </t>
  </si>
  <si>
    <t>г. Североморск-1, в/г 5, котельная инв.№ 174</t>
  </si>
  <si>
    <t>г. Североморск-1, в/г 5, котельная инв.№ 58</t>
  </si>
  <si>
    <t>г. Североморск-1, в/г 5, котельная инв.№ 50</t>
  </si>
  <si>
    <t>г. Североморск-1, в/г 5, котельная инв.№ 153</t>
  </si>
  <si>
    <t>г. Североморск-1, в/г 5, котельная инв.№ 145</t>
  </si>
  <si>
    <t>г. Североморск-1, в/г 5, котельная инв.№ 180</t>
  </si>
  <si>
    <t>г. Североморск, в/г 5, котельная инв.№ 322</t>
  </si>
  <si>
    <t xml:space="preserve">г. Североморск, в/г 7, котельная инв.№ 56 </t>
  </si>
  <si>
    <t>г. Североморск, в/г 7, котельная инв.№ 201</t>
  </si>
  <si>
    <t xml:space="preserve">г. Североморск, в/г 8, котельная инв.№ 67 </t>
  </si>
  <si>
    <t>г. Североморск, в/г 8, котельная инв.№ 2</t>
  </si>
  <si>
    <t>г. Североморск, в/г 8, котельная инв.№ 86</t>
  </si>
  <si>
    <t xml:space="preserve">г. Североморск, в/г 9, котельная инв.№ 39  </t>
  </si>
  <si>
    <t>г. Североморск, в/г 9, котельная инв.№ 37</t>
  </si>
  <si>
    <t>г. Североморск, в/г 10, котельная инв.№ 241</t>
  </si>
  <si>
    <t>г. Североморск, в/г 10, котельная инв.№ 129</t>
  </si>
  <si>
    <t>г. Североморск, в/г 10, котельная инв.№ 247</t>
  </si>
  <si>
    <t>г. Североморск, в/г 10, котельная инв.№ 135</t>
  </si>
  <si>
    <t>г. Североморск, в/г 10, котельная инв.№ 268</t>
  </si>
  <si>
    <t>г. Североморск, в/г 10, котельная инв.№ 218</t>
  </si>
  <si>
    <t>г. Североморск, в/г 10, котельная инв.№ 204</t>
  </si>
  <si>
    <t xml:space="preserve">г. Североморск, в/г 12, котельная инв.№71 </t>
  </si>
  <si>
    <t>г. Североморск, в/г 12, котельная инв.№190</t>
  </si>
  <si>
    <t>г. Североморск, в/г 12, котельная инв.№175</t>
  </si>
  <si>
    <t>г. Североморск, в/г 14, котельная инв.№99</t>
  </si>
  <si>
    <t>г. Североморск, в/г 14, котельная инв.№38</t>
  </si>
  <si>
    <t>г. Североморск, в/г 14, котельная инв.№28</t>
  </si>
  <si>
    <t xml:space="preserve">г. Североморск, в/г 18, котельная инв.№148 </t>
  </si>
  <si>
    <t xml:space="preserve">г. Североморск, в/г 18, котельная инв.№138 </t>
  </si>
  <si>
    <t xml:space="preserve">г. Североморск, в/г 20, котельная инв.№127 </t>
  </si>
  <si>
    <t xml:space="preserve">г. Североморск, в/г 21, котельная инв.№54 </t>
  </si>
  <si>
    <t xml:space="preserve">г. Североморск,  в/г 43, котельная инв.№5 </t>
  </si>
  <si>
    <t xml:space="preserve">г. Североморск-3,  в/г 46, котельная инв.№244 </t>
  </si>
  <si>
    <t xml:space="preserve">г. Североморск-3,  в/г 46, котельная инв.№338 </t>
  </si>
  <si>
    <t xml:space="preserve">г. Североморск-3,   в/г 46, котельная инв.№109 </t>
  </si>
  <si>
    <t>г. Североморск-3,   в/г 46, котельная инв.№343</t>
  </si>
  <si>
    <t xml:space="preserve">г. Североморск,    в/г 47, котельная инв.№14 </t>
  </si>
  <si>
    <t>г. Североморск,    в/г 49, котельная инв.№4</t>
  </si>
  <si>
    <t xml:space="preserve">п. Росляково, в/г 1/5, котельная инв.№ 4  </t>
  </si>
  <si>
    <t xml:space="preserve">п. Сафоново, в/г 2, котельная инв.№83  </t>
  </si>
  <si>
    <t xml:space="preserve">п. Сафоново, в/г 2, котельная инв.№б/н  </t>
  </si>
  <si>
    <t>п. Сафоново, в/г 3, котельная инв.№1</t>
  </si>
  <si>
    <t>п. Сафоново, в/г 3, котельная инв.№38</t>
  </si>
  <si>
    <t xml:space="preserve">п.Росляково,  Мохнаткина пахта, в/г 6, котельная инв.№22 </t>
  </si>
  <si>
    <t>п. Сафоново, в/г 9, котельная инв.№ 90</t>
  </si>
  <si>
    <t xml:space="preserve">г. Североморск, в/г 5, котельная инв.№924  </t>
  </si>
  <si>
    <t xml:space="preserve">г. Североморск, в/г 12/1, котельная инв.№134  </t>
  </si>
  <si>
    <t xml:space="preserve">г. Североморск, в/г 12/3, котельная инв.№118  </t>
  </si>
  <si>
    <t xml:space="preserve">г. Североморск, в/г 12/4, котельная инв.№236 </t>
  </si>
  <si>
    <t xml:space="preserve">п. Росляково,  в/г 13, котельная инв.№71 </t>
  </si>
  <si>
    <t>п. Росляково, в/г 14, котельная инв.№142</t>
  </si>
  <si>
    <t xml:space="preserve"> п.Лумбовка,  в/г 19, котельная инв.№ 8 </t>
  </si>
  <si>
    <t xml:space="preserve">п.Туманный, в/г 92, котельная инв.№5 </t>
  </si>
  <si>
    <t xml:space="preserve">г. Североморск, в/г 6, котельная инв.№374 </t>
  </si>
  <si>
    <t>г. Североморск, в/г 6, котельная инв.№362</t>
  </si>
  <si>
    <t>г. Североморск, в/г 6, котельная инв.№388</t>
  </si>
  <si>
    <t>г. Североморск, в/г 6, котельная инв.№425</t>
  </si>
  <si>
    <t>г. Североморск, в/г 6, котельная инв.№296</t>
  </si>
  <si>
    <t xml:space="preserve"> г. Кандалакша, в/г 1, котельная инв.№1 </t>
  </si>
  <si>
    <t xml:space="preserve"> г. Кандалакша, в/г 1, котельная инв.№3</t>
  </si>
  <si>
    <t xml:space="preserve"> г. Кандалакша, в/г 1, котельная инв.№4</t>
  </si>
  <si>
    <t xml:space="preserve">п. Лупче-Савино-2, в/г 2, котельная инв.№411 </t>
  </si>
  <si>
    <t>п. Лупче-Савино-2, в/г 2, котельная инв.№472</t>
  </si>
  <si>
    <t xml:space="preserve">с. Алакуртти, в/г 5а, котельная инв.№292 </t>
  </si>
  <si>
    <t xml:space="preserve">п.Лупче-Савино-1, в/г 7, котельная инв.№95 </t>
  </si>
  <si>
    <t>п.Лупче-Савино-1, в/г 7, котельная инв.№36</t>
  </si>
  <si>
    <t>п.Лупче-Савино-1, в/г 7, котельная инв.№80</t>
  </si>
  <si>
    <t xml:space="preserve"> п.Кашкаранцы, в/г 20, котельная инв.№б/н </t>
  </si>
  <si>
    <t xml:space="preserve"> п.Кашкаранцы, в/г 20, котельная инв.№399</t>
  </si>
  <si>
    <t xml:space="preserve">п.Умба, в/г 44, котельная инв.№5 </t>
  </si>
  <si>
    <t xml:space="preserve">г.Ковдор, в/г 9, котельная инв.№286 </t>
  </si>
  <si>
    <t xml:space="preserve">п.Африканда-1, в/г 10, котельная инв.№497 </t>
  </si>
  <si>
    <t>п. Лапландия, в/г 15, котельная инв.№ б/н (1645)</t>
  </si>
  <si>
    <t xml:space="preserve"> н.п. Высокий, в/г 46, котельная инв.№ б/н (АТИ) </t>
  </si>
  <si>
    <t xml:space="preserve"> н.п. Высокий, в/г 46, котельная инв.№ б/н (АиЭГС) </t>
  </si>
  <si>
    <t xml:space="preserve"> н.п. Высокий, в/г 46, котельная инв.№ б/н (ТЭЧ) </t>
  </si>
  <si>
    <t xml:space="preserve"> н.п. Высокий, в/г 46,  котельная инв.№ б/н (ДС) </t>
  </si>
  <si>
    <t xml:space="preserve"> н.п. Высокий, в/г 46,  котельная инв.№ 268</t>
  </si>
  <si>
    <t xml:space="preserve"> н.п. Высокий, в/г 46,  котельная инв.№121</t>
  </si>
  <si>
    <t xml:space="preserve"> н.п. Высокий, в/г 46,  котельная инв.№107</t>
  </si>
  <si>
    <t xml:space="preserve"> н.п. Высокий, в/г 46,  котельная инв.№227</t>
  </si>
  <si>
    <t xml:space="preserve"> н.п. Высокий, в/г 46,  котельная инв.№400</t>
  </si>
  <si>
    <t xml:space="preserve"> н.п. Высокий, в/г 46,  котельная инв.№53</t>
  </si>
  <si>
    <t xml:space="preserve"> н.п. Высокий, в/г 46,  котельная инв.№311</t>
  </si>
  <si>
    <t xml:space="preserve"> н.п. Высокий, в/г 46,  котельная инв.№307</t>
  </si>
  <si>
    <t xml:space="preserve">п.Ревда-3,  в/г 47, котельная инв.14 </t>
  </si>
  <si>
    <t xml:space="preserve">г. Мончегорск, в/г 54,  котельная инв.№ 12 </t>
  </si>
  <si>
    <t>г. Мончегорск-12, в/г 54,  котельная инв.№ 98</t>
  </si>
  <si>
    <t>г. Мончегорск-12, в/г 54,  котельная инв.№ 168</t>
  </si>
  <si>
    <t>г. Мончегорск-12, в/г 54,  котельная инв.№ 154</t>
  </si>
  <si>
    <t>г. Мончегорск-12, в/г 54,  котельная инв.№ 82</t>
  </si>
  <si>
    <t>г. Мончегорск-12, в/г 54,  котельная инв.№ 158</t>
  </si>
  <si>
    <t>г. Мончегорск-12, в/г 54,  котельная инв.№ 113</t>
  </si>
  <si>
    <t>г. Мончегорск-12, в/г 54,  котельная инв.№ 1</t>
  </si>
  <si>
    <t>г. Мончегорск, в/г 55, котельная инв.№ б/н</t>
  </si>
  <si>
    <t>г. Мончегорск, в/г 55, котельная инв.№68</t>
  </si>
  <si>
    <t>г. Мончегорск, в/г 55, котельная инв.№81</t>
  </si>
  <si>
    <t>г. Мончегорск, в/г 55, котельная инв.№547</t>
  </si>
  <si>
    <t xml:space="preserve">г. Мончегорск, в/г 56, котельная инв.№ 110 </t>
  </si>
  <si>
    <t>г. Мончегорск, в/г 56, котельная инв.№ 113</t>
  </si>
  <si>
    <t xml:space="preserve">г. Оленегорск,  в/г 75,  котельная инв.№ 200 </t>
  </si>
  <si>
    <t>п.Протоки, в/г 81, котельная инв.№ 259</t>
  </si>
  <si>
    <t>п. Ревда, в/г 88А, котельная инв.№ 280</t>
  </si>
  <si>
    <t xml:space="preserve">г. Оленегорск-2,  в/г 102, котельная инв.№б/н (ЖДБ) </t>
  </si>
  <si>
    <t xml:space="preserve">п.Ханлаута,  в/г 16, котельная инв.№б/н </t>
  </si>
  <si>
    <t>г. Оленегорск,  в/г 85, котельная инв.№225</t>
  </si>
  <si>
    <t>п. Ура, в/г 1, котельная инв.№ 84</t>
  </si>
  <si>
    <t>п. Ура, в/г 1, котельная инв.№ 89</t>
  </si>
  <si>
    <t xml:space="preserve">п. Гаджиево, в/г 1/6 , котельная инв.№ 3 </t>
  </si>
  <si>
    <t xml:space="preserve">н.п. Оленья Губа, в/г 2, котельная инв.№ 37 </t>
  </si>
  <si>
    <t>п. Чан-Ручей, в/г 2, котельная инв.№ 4</t>
  </si>
  <si>
    <t xml:space="preserve">г.Полярный в/г 2/1, котельная инв.№ 7 </t>
  </si>
  <si>
    <t xml:space="preserve">г.Полярный, в/г 2/1, котельная инв.№ 23 </t>
  </si>
  <si>
    <t>п. Ара, в/г 3, котельная инв.№ 39</t>
  </si>
  <si>
    <t xml:space="preserve"> г. Полярный,  в/г 6/2, котельная инв.№ 3 </t>
  </si>
  <si>
    <t xml:space="preserve"> г. Полярный,  в/г 56, котельная инв.№ 5 </t>
  </si>
  <si>
    <t xml:space="preserve"> г. Полярный,   в/г 56,  котельная инв.№ 19 </t>
  </si>
  <si>
    <t xml:space="preserve">пгт.Печенга, в/г 12,  котельная инв.№ 150 </t>
  </si>
  <si>
    <t>пгт.Печенга, в/г 13,  котельная инв.№ 66</t>
  </si>
  <si>
    <t>пгт.Печенга, в/г 12,  котельная инв.№ 151</t>
  </si>
  <si>
    <t xml:space="preserve">п.Спутник, в/г 42,  котельная инв.№ 188 </t>
  </si>
  <si>
    <t xml:space="preserve">г. Заполярный, в/г 44, котельная инв.№ 48  </t>
  </si>
  <si>
    <t xml:space="preserve">п.Вайталахти, в/г 69, котельная инв.№ 6 </t>
  </si>
  <si>
    <t>п. Ийвара, в/г 70, котельная инв.№ 1 (Никель)</t>
  </si>
  <si>
    <t xml:space="preserve">пгт. Печенга, в/г 38, котельная инв.№ 177  </t>
  </si>
  <si>
    <t xml:space="preserve">пгт. Печенга, в/г 25, котельная инв.№ 46 </t>
  </si>
  <si>
    <t>пгт. Печенга, в/г 9, котельная инв.№ 49</t>
  </si>
  <si>
    <t xml:space="preserve">пгт. Печенга, в/г 25, котельная инв.№ 52  </t>
  </si>
  <si>
    <t xml:space="preserve">пгт. Печенга, в/г 18, котельная инв.№ 65 </t>
  </si>
  <si>
    <t xml:space="preserve">пгт. Печенга, в/г 13, котельная инв.№ 73 </t>
  </si>
  <si>
    <t xml:space="preserve">пгт. Печенга, в/г 21, котельная инв.№ 90  </t>
  </si>
  <si>
    <t>пгт. Печенга, в/г 21, котельная инв.№ 110</t>
  </si>
  <si>
    <t>пгт. Печенга, в/г 21, котельная инв.№ 149</t>
  </si>
  <si>
    <t xml:space="preserve">пгт. Печенга, в/г 4, котельная инв.№ 152 </t>
  </si>
  <si>
    <t xml:space="preserve">пгт. Печенга, в/г 21, котельная инв.№ 172 </t>
  </si>
  <si>
    <t>г. Гаджиево, в/г 1, котельная инв.№ 319</t>
  </si>
  <si>
    <t>нп.Килпъявр, Кольский район, в/г 1/7 котельная инв. № 228</t>
  </si>
  <si>
    <t>БМК -2000 н.п. Оленья Губа</t>
  </si>
  <si>
    <t xml:space="preserve">9) объем вырабатываемой регулируемой организацией тепловой энергии в рамках осуществления регулируемых видов деятельности (тыс. Гкал) </t>
  </si>
  <si>
    <t>по приборам учёта</t>
  </si>
  <si>
    <t>расчётным методом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</si>
  <si>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 (Гкал год);</t>
  </si>
  <si>
    <t>Мурманская область,г. Мурманск, ул.Сафонова 23а  вч 96143-2 , в/г 1 инв б/н</t>
  </si>
  <si>
    <t>Мурманская область, Кольский р-н, Кильдинстрой  вч 87337, в/г 13 инв 11</t>
  </si>
  <si>
    <t>Мурманская обл. г. Североморск-2,  в/г 3 инв 180</t>
  </si>
  <si>
    <t xml:space="preserve"> Котельная с сетью инв. 67, вг 8 Мурманская обл., г. Североморск,</t>
  </si>
  <si>
    <t>Мурманская обл. г. Североморск в/г № 10 инв 135</t>
  </si>
  <si>
    <t>Мурманская обл. г. Североморск,  в/г № 18 инв 148</t>
  </si>
  <si>
    <t>Мурманская обл. п.Росляково,   в/г 6 инв 22</t>
  </si>
  <si>
    <t>Мурманская обл.  п. Росляково, в/г №14 инв 142</t>
  </si>
  <si>
    <t>Мурманская обл. п. Росляково,  в/г №13 инв 71</t>
  </si>
  <si>
    <t>Мурманская обл. г. Североморск, в/г №15 инв 16</t>
  </si>
  <si>
    <t>Мурманская обл.  с. Алакуртти, в/г 6 инв 3</t>
  </si>
  <si>
    <t xml:space="preserve">Мурманская обл. г Оленегорский р-н, п. Лапландия в/г №15 инв. б/н   </t>
  </si>
  <si>
    <t>Мурманская обл. г. Оленегорск-2,  в/г 102 ЖДБ</t>
  </si>
  <si>
    <t>Мурманская обл. г.Оленегорск,  в/г88а 280</t>
  </si>
  <si>
    <t>Мурманская обл. п.Ревда-3, в/часть 63976-2 №14 в/г 47</t>
  </si>
  <si>
    <t>Мурманская обл. г. Оленегорск-2, в/г 102 38</t>
  </si>
  <si>
    <t xml:space="preserve"> Котельная с сетью инв. 4, вг 2 Мурманская обл., п. Чан-Ручей,</t>
  </si>
  <si>
    <t xml:space="preserve"> Котельная с сетью инв. 84, вг 1 Мурманская обл., ЗАТО Видяево, гб Ура,</t>
  </si>
  <si>
    <t xml:space="preserve"> Котельная с сетью инв. 98, вг 1 Мурманская обл., ЗАТО Александровск, г. Гаджиево,</t>
  </si>
  <si>
    <t xml:space="preserve"> Котельная с сетью инв. 39, вг 3 Мурманская обл., ЗАТО Видяево, гб Ара,</t>
  </si>
  <si>
    <t>Мурманская обл.  г. Полярный в/г № 5 котельная № 23</t>
  </si>
  <si>
    <t xml:space="preserve"> Котельная с сетью инв. 53, вг 1 Мурманская обл., г. Заозёрск,</t>
  </si>
  <si>
    <t xml:space="preserve"> Котельная с сетью инв. 10, вг 3 Мурманская обл., г. Заозёрск,</t>
  </si>
  <si>
    <t xml:space="preserve"> Котельная с сетью инв. 3, вг 7 Мурманская обл., г. Заозёрск,</t>
  </si>
  <si>
    <t>Мурманская область, г. Мурманск, в/ч 63976-3, в/г 5 инв 106</t>
  </si>
  <si>
    <t>г.Североморск - 3,   в/г № 47 инв 14</t>
  </si>
  <si>
    <t xml:space="preserve"> г. Североморск-3, в/г 47(48) инв 4</t>
  </si>
  <si>
    <t xml:space="preserve"> г. Североморск-3, в/г 47(48) инв 3</t>
  </si>
  <si>
    <t xml:space="preserve"> п. Туманный ,  в/г № 92 инв 5</t>
  </si>
  <si>
    <t>г. Мурманск, ул.Ладыгина, д 22, в/г № 1, инв 661</t>
  </si>
  <si>
    <t>Мурманская обл.п. Голубые Ручьи, в/г № 13а инв 102</t>
  </si>
  <si>
    <t>Мурманская обл. п. Шонгуй,в/г №14 , инв 106</t>
  </si>
  <si>
    <t>Мурманская обл. п. Шонгуй,в/г №14 , инв 91</t>
  </si>
  <si>
    <t>Мурманская обл., п.Зверосовхоз, в/г №  18, инв 41</t>
  </si>
  <si>
    <t>ФГУ "Вторая Мурманская КЭЧ (района)"Мурманская обл.,п. Кильдинстрой, в/г 48 инв 49</t>
  </si>
  <si>
    <t>Мурманская обл.,п. Кильдинстрой, в/г 48, котельная инв. № 31.</t>
  </si>
  <si>
    <t>г. Мурманск в/ч 22 АГО, в/г №83 инв 6</t>
  </si>
  <si>
    <t>г. Мурманская обл. п.Зверосовхоз в/ч 65195, в/г №49 инв 114</t>
  </si>
  <si>
    <t>Мурманская область, п. Кильдинстрой в/часть 34630,  в/г №47 кот инв 33</t>
  </si>
  <si>
    <t>г. Мурманск, в/г 38 инв 115</t>
  </si>
  <si>
    <t>Мурманская обл. п. Молочное, в\ч 87337, в/г 12 инв 16</t>
  </si>
  <si>
    <t>Мурманская обл., п. Дровяное  в\ч 31326, в/г 20 инв 19</t>
  </si>
  <si>
    <t>Мурманская обл., п. Дровяное  в\ч 31326, в/г 20 инв 29</t>
  </si>
  <si>
    <t>г. Мурманск, в/ч 81231, в/г 5 инв 923 (26)</t>
  </si>
  <si>
    <t>Мурманская обл., п. Кица   в\ч 62779-2, в/г 32 инв 46</t>
  </si>
  <si>
    <t>Мурманская обл. п. Шонгуй, в/ч 63807, в/г №14 , инв 104</t>
  </si>
  <si>
    <t>г.Мурманск, ул.А.Невского, в\ч 96143-10, в/г 1  инв 288</t>
  </si>
  <si>
    <t>г. Мурманск, ул.А.Невского, в\ч 96143-10, в/г 2 инв 305</t>
  </si>
  <si>
    <t>г. Мурманск, ул. А.Невского, в\ч 25057, в/г 2 инв 306</t>
  </si>
  <si>
    <t>г.Мурманск, ул.А.Невского, в\ч 96143-10, в/г 2 инв 321</t>
  </si>
  <si>
    <t>г. Мурманск, ул.Нижнеростинское шоссе, в\ч 94143-10, в/г 1 инв 533</t>
  </si>
  <si>
    <t>Мурманская обл., п. Кица   в\ч 62779-2, в/г 32 инв 17</t>
  </si>
  <si>
    <t>г.Североморск-1, в/г 5 ннв 322</t>
  </si>
  <si>
    <t>г.Североморск, в/г 7 инв 56</t>
  </si>
  <si>
    <t>г.Североморск, в/г 8 инв 2</t>
  </si>
  <si>
    <t>г.Североморск, в/г 8 инв 86</t>
  </si>
  <si>
    <t>г.Североморск-1, в/г 9 инв 39</t>
  </si>
  <si>
    <t>г.Североморск-1, в/г 9 инв 37</t>
  </si>
  <si>
    <t>п.Щук-Озеро, в/г 10 инв 241</t>
  </si>
  <si>
    <t>п.Щук-Озеро, в/г 10 инв 129</t>
  </si>
  <si>
    <t>г.Североморск, в/г 12 инв 71</t>
  </si>
  <si>
    <t>г.Североморск, в/г 12 инв 190</t>
  </si>
  <si>
    <t>г.Североморск, в/г 14 инв 99</t>
  </si>
  <si>
    <t>г.Североморск, в/г 14 инв 26</t>
  </si>
  <si>
    <t>г.Североморск, в/г 14 инв 28</t>
  </si>
  <si>
    <t>г.Североморск, в/г 18 инв 138</t>
  </si>
  <si>
    <t>г.Североморск, в/г 20 инв 127</t>
  </si>
  <si>
    <t>г.Североморск, в/г 21 инв 54</t>
  </si>
  <si>
    <t>п.Щук-Озеро, в/г 43 инв 5</t>
  </si>
  <si>
    <t>п.Щук-Озеро, в/г 10 инв 247</t>
  </si>
  <si>
    <t>г.Североморск-3, в/г 46 инв 343</t>
  </si>
  <si>
    <t>г.Североморск-3, в/г 46 инв 338</t>
  </si>
  <si>
    <t>г.Североморск-3, в/г 46 инв 244</t>
  </si>
  <si>
    <t>г.Североморск-1, в/г 5 инв 180</t>
  </si>
  <si>
    <t>г.Североморск-1, в/г 5 инв 174</t>
  </si>
  <si>
    <t>г.Североморск-1, в/г 5 инв 153</t>
  </si>
  <si>
    <t>г.Североморск-1, в/г 5 инв 145</t>
  </si>
  <si>
    <t>г.Североморск-3, в/г 46 инв 109</t>
  </si>
  <si>
    <t>г.Североморск-1, в/г 5 инв 58</t>
  </si>
  <si>
    <t>г.Североморск-1, в/г 5 инв 50</t>
  </si>
  <si>
    <t>г.Североморск, в/г 14 инв 38</t>
  </si>
  <si>
    <t>г.Североморск, в/г 6 инв 374</t>
  </si>
  <si>
    <t>г.Североморск, в/г 6 инв 362</t>
  </si>
  <si>
    <t>г.Североморск, в/г 6 инв 388</t>
  </si>
  <si>
    <t>Мурманская обл. п. Сафоново в/ч 34384 инв. № 83 в/г 2</t>
  </si>
  <si>
    <t>Мурманская обл. п. Сафоново в/ч 34384 инв. № б/н в/г 2</t>
  </si>
  <si>
    <t>Мурманская обл. п. Сафоново 83 КООУФ инв. №1 в/г 3</t>
  </si>
  <si>
    <t>Мурманская обл. п. Сафоново 1 в/ч 34384 инв. № 90 в/г 9</t>
  </si>
  <si>
    <t>Мурманская обл. п. Лумбовка в/ч 15078 инв. №8 в/г 19</t>
  </si>
  <si>
    <t>Мурманская обл. п. Росляково в/ч 70148 инв. №4 в/г 1/5</t>
  </si>
  <si>
    <t>Мурманская обл. г. Североморск в/ч 36138 инв. №118 в/г 12/3</t>
  </si>
  <si>
    <t>Мурманская обл. г. Североморск в/ч 36138 инв. №236 в/г 12/4</t>
  </si>
  <si>
    <t>Мурманская обл. п. Варламово в/ч 70148 инв. №171 в/г6/1</t>
  </si>
  <si>
    <t>Мурманская обл. г. Североморск в/ч 03777 инв. №134 в/г 12/1</t>
  </si>
  <si>
    <t>Мурманская обл. ЗАТО Североморск в/ч 81231 инв. №924 в/г 5</t>
  </si>
  <si>
    <t>Мурманская обл., п. Умба в/г №44 инв 5</t>
  </si>
  <si>
    <t>Мурманская обл., п.Алакуртти, в/г 5А инв 292</t>
  </si>
  <si>
    <t>Мурманская обл., п.Лупче-Савино-2, в/г 2 инв 411</t>
  </si>
  <si>
    <t>Мурманская обл., п.Лупче-Савино-2, в/г 2 инв 472</t>
  </si>
  <si>
    <t>Мурманская обл., п.Лупче-Савино-1, в/г 7 инв 95</t>
  </si>
  <si>
    <t>Мурманская обл., п.Лупче-Савино-1, в/г 7 инв 36</t>
  </si>
  <si>
    <t>Мурманская обл., п.Лупче-Савино-1, в/г 7 инв 80</t>
  </si>
  <si>
    <t>Мурманская обл., г.Кандалакша, в/г 1 инв 1</t>
  </si>
  <si>
    <t>Мурманская обл., г.Кандалакша, в/г 1 инв 3</t>
  </si>
  <si>
    <t>Мурманская обл., г.Кандалакша, в/г 1 инв 4</t>
  </si>
  <si>
    <t>Мурманская обл., п.Кашкакранцы, в/г 20 инв б/н</t>
  </si>
  <si>
    <t>Мурманская обл., п.Кашкакранцы, в/г 20 инв 399</t>
  </si>
  <si>
    <t>в/г 75 г.Оленегорск № 3А (200)</t>
  </si>
  <si>
    <t>в/г 34 г.Мончегорск № 69 (2)</t>
  </si>
  <si>
    <t>в/г 34 г.Мончегорск № 79 (11)</t>
  </si>
  <si>
    <t>в/г 54 г.Мончегорск № 7 (12)</t>
  </si>
  <si>
    <t>в/г 55 г.Мончегорск № 344 (68)</t>
  </si>
  <si>
    <t>в/г 55 г.Мончегорск № 368 (81)</t>
  </si>
  <si>
    <t>в/г 56 г.Мончегорск № 340 (110)</t>
  </si>
  <si>
    <t>в/г 56 г.Мончегорск № 350 (113)</t>
  </si>
  <si>
    <t>в/г 81 п.Протоки № 14( 259)</t>
  </si>
  <si>
    <t>в/г 3 п.Африканда № 251 (475)</t>
  </si>
  <si>
    <t>в/г 10 п.Африканда № 11 (497)</t>
  </si>
  <si>
    <t>в/г 55 г.Мончегорск № 373 (547)</t>
  </si>
  <si>
    <t>в/г 55 г.Мончегорск № 281 (б/н)</t>
  </si>
  <si>
    <t>в/г 9 г.Ковдор № 31 (286)</t>
  </si>
  <si>
    <t>Ханлаута №б/н</t>
  </si>
  <si>
    <t>в/г 54 г.Мончегорск № 168</t>
  </si>
  <si>
    <t>в/г 54 г.Мончегорск № 158</t>
  </si>
  <si>
    <t>в/г 54 г.Мончегорск № 154</t>
  </si>
  <si>
    <t>в/г 54 г.Мончегорск № 113</t>
  </si>
  <si>
    <t>в/г 54 г.Мончегорск № 98</t>
  </si>
  <si>
    <t>в/г 54 г.Мончегорск № 82</t>
  </si>
  <si>
    <t>в/г 54 г.Мончегорск № 1</t>
  </si>
  <si>
    <t>в/г 46 г.Оленегорск № 400 АЭР</t>
  </si>
  <si>
    <t>в/г 46 г.Оленегорск № 311</t>
  </si>
  <si>
    <t>в/г 46 г.Оленегорск № 307</t>
  </si>
  <si>
    <t>в/г 46 г.Оленегорск № 268 БСиРТО</t>
  </si>
  <si>
    <t>в/г 46 г.Оленегорск № 227 МТО</t>
  </si>
  <si>
    <t>в/г 46 г.Оленегорск № 121 БП</t>
  </si>
  <si>
    <t>в/г 46 г.Оленегорск № 107 БАТО</t>
  </si>
  <si>
    <t>в/г 46 г.Оленегорск № 53</t>
  </si>
  <si>
    <t>в/г 46 г.Оленегорск № ТЭЧ</t>
  </si>
  <si>
    <t>в/г 46 г.Оленегорск № ДС</t>
  </si>
  <si>
    <t>в/г 46 г.Оленегорск № АТИ</t>
  </si>
  <si>
    <t>в/г 46 г.Оленегорск № АиЭГС</t>
  </si>
  <si>
    <t>котельная № 225, в/г № 85</t>
  </si>
  <si>
    <t>Мурманская обл.г.Полярный кот.19 вг 56</t>
  </si>
  <si>
    <t>Мурманская обл.    п. Ура кот.  89 вг 1</t>
  </si>
  <si>
    <t>Мурманская обл.г.Полярный кот. 7 вг 2/1</t>
  </si>
  <si>
    <t>Мурманская обл.г.Полярный кот.3 вг 6/2</t>
  </si>
  <si>
    <t>Мурманская обл.г.Гаджиево кот. 3 вг 1/6</t>
  </si>
  <si>
    <t>Мурманская обл.г.Полярный кот.5 вг 56</t>
  </si>
  <si>
    <t>Мурманская обл.н.п. Оленья губа кот.37 вг 2</t>
  </si>
  <si>
    <t>Мурманская.обл., Печенгский район, п. Спутник Инв. № 150 в/г № 12</t>
  </si>
  <si>
    <t>Мурманская.обл., Печенгский район,п. Спутник Инв. № 151 в/г № 12</t>
  </si>
  <si>
    <t>Мурманская.обл., Печенгский район, п. Печенга Инв. № 66 в/г № 13</t>
  </si>
  <si>
    <t>Мурманская.обл., п. Сальмиярви Инв. № 10 в/г № 35</t>
  </si>
  <si>
    <t>Мурманская.обл., Печенгский район,  п. Печенга Инв. № 86 в/г № 38</t>
  </si>
  <si>
    <t>Мурманская.обл., г. Заполярный Инв. № 48 в/г № 44</t>
  </si>
  <si>
    <t>Мурманская.обл., п. Ийвара Инв. № 1 в/г № 70</t>
  </si>
  <si>
    <t>Мурманская.обл.,п. Вайталахти Инв. № 6 в/г № 69</t>
  </si>
  <si>
    <t>Мурманская.обл., Печенгский район, п. Спутник Инв. № 188 в/г № 42</t>
  </si>
  <si>
    <t>Мурманская обл., Печегский р-н, п. Печенга Инв. № 177, в/г № 38</t>
  </si>
  <si>
    <t>Мурманская обл., Печегский р-н, п. Печенга Инв. № 46, в/г № 25</t>
  </si>
  <si>
    <t>Мурманская обл., Печегский р-н, п. Печенга Инв. № 49, в/г № 9</t>
  </si>
  <si>
    <t>Мурманская обл., Печегский р-н, п. Печенга Инв. № 52, в/г № 25</t>
  </si>
  <si>
    <t>Мурманская обл., Печегский р-н, п. Печенга Инв. № 65, в/г № 18</t>
  </si>
  <si>
    <t>Мурманская обл., Печегский р-н, п. Печенга Инв. № 73, в/г № 13</t>
  </si>
  <si>
    <t>Мурманская обл., Печегский р-н, п. Печенга Инв. № 90, в/г № 21</t>
  </si>
  <si>
    <t>Мурманская обл., Печегский р-н, п. Печенга Инв. № 110, в/г № 21</t>
  </si>
  <si>
    <t>Мурманская обл., Печегский р-н, п. Печенга Инв. № 149, в/г № 21</t>
  </si>
  <si>
    <t>Мурманская обл., Печегский р-н, п. Печенга Инв. № 152, в/г № 4</t>
  </si>
  <si>
    <t>Мурманская обл., Печегский р-н, п. Печенга Инв. № 172, в/г № 21</t>
  </si>
  <si>
    <t>АО "ГУ ЖКХ"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</si>
</sst>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"/>
      <family val="1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ahoma"/>
      <family val="2"/>
      <charset val="204"/>
    </font>
    <font>
      <sz val="12"/>
      <name val="Times New Roman"/>
      <family val="1"/>
      <charset val="204"/>
    </font>
    <font>
      <b/>
      <sz val="11.5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justify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2" fontId="5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205483</xdr:colOff>
      <xdr:row>235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5483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05483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05483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235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05483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235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05483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05483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05483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05483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203578</xdr:colOff>
      <xdr:row>236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203578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203578</xdr:colOff>
      <xdr:row>236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203578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203578</xdr:colOff>
      <xdr:row>236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203578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203578</xdr:colOff>
      <xdr:row>236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203578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203578</xdr:colOff>
      <xdr:row>236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203578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203578</xdr:colOff>
      <xdr:row>236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203578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205483</xdr:colOff>
      <xdr:row>236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205483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236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205483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236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205483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236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205483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236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205483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236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205483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236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205483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236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205483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236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205483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236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205483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236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205483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236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205483" y="6626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205483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205483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205483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235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205483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235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205483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235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205483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235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205483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205483</xdr:colOff>
      <xdr:row>235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205483" y="6488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2"/>
  <sheetViews>
    <sheetView tabSelected="1" view="pageBreakPreview" zoomScale="60" zoomScaleNormal="90" workbookViewId="0">
      <selection activeCell="B1" sqref="B1"/>
    </sheetView>
  </sheetViews>
  <sheetFormatPr defaultColWidth="51.85546875" defaultRowHeight="92.25" customHeight="1" x14ac:dyDescent="0.25"/>
  <cols>
    <col min="1" max="1" width="51.85546875" style="21"/>
    <col min="2" max="16384" width="51.85546875" style="10"/>
  </cols>
  <sheetData>
    <row r="1" spans="1:3" ht="92.25" customHeight="1" x14ac:dyDescent="0.25">
      <c r="B1" s="11" t="s">
        <v>29</v>
      </c>
      <c r="C1" s="11"/>
    </row>
    <row r="2" spans="1:3" ht="21.75" customHeight="1" x14ac:dyDescent="0.25">
      <c r="A2" s="12" t="s">
        <v>30</v>
      </c>
      <c r="B2" s="13"/>
    </row>
    <row r="3" spans="1:3" ht="43.5" customHeight="1" x14ac:dyDescent="0.25">
      <c r="A3" s="12" t="s">
        <v>28</v>
      </c>
      <c r="B3" s="13"/>
    </row>
    <row r="4" spans="1:3" ht="35.25" customHeight="1" x14ac:dyDescent="0.25">
      <c r="A4" s="20" t="s">
        <v>397</v>
      </c>
      <c r="B4" s="20"/>
    </row>
    <row r="5" spans="1:3" ht="41.25" customHeight="1" x14ac:dyDescent="0.25">
      <c r="A5" s="22" t="s">
        <v>0</v>
      </c>
      <c r="B5" s="2">
        <f>1774487894.08/1000/1.18</f>
        <v>1503803.3000677966</v>
      </c>
    </row>
    <row r="6" spans="1:3" ht="33" customHeight="1" x14ac:dyDescent="0.25">
      <c r="A6" s="22" t="s">
        <v>31</v>
      </c>
      <c r="B6" s="2">
        <v>297072.10139800003</v>
      </c>
    </row>
    <row r="7" spans="1:3" ht="59.25" customHeight="1" x14ac:dyDescent="0.25">
      <c r="A7" s="22" t="s">
        <v>1</v>
      </c>
      <c r="B7" s="2">
        <f>B8+B9+B30+B33+B34+B35+B38+B39+B40+B41+B42+B43+B44</f>
        <v>1027996.6470230281</v>
      </c>
    </row>
    <row r="8" spans="1:3" ht="42.75" customHeight="1" x14ac:dyDescent="0.25">
      <c r="A8" s="22" t="s">
        <v>2</v>
      </c>
      <c r="B8" s="9">
        <f>181366049.34/1000</f>
        <v>181366.04934</v>
      </c>
    </row>
    <row r="9" spans="1:3" ht="92.25" customHeight="1" x14ac:dyDescent="0.25">
      <c r="A9" s="22" t="s">
        <v>3</v>
      </c>
      <c r="B9" s="3">
        <f>B13+B17+B21+B25+B29</f>
        <v>689106.22269000008</v>
      </c>
    </row>
    <row r="10" spans="1:3" ht="24.95" customHeight="1" x14ac:dyDescent="0.25">
      <c r="A10" s="22" t="s">
        <v>32</v>
      </c>
      <c r="B10" s="3"/>
    </row>
    <row r="11" spans="1:3" ht="24.95" customHeight="1" x14ac:dyDescent="0.25">
      <c r="A11" s="22" t="s">
        <v>33</v>
      </c>
      <c r="B11" s="3">
        <v>30666.069</v>
      </c>
    </row>
    <row r="12" spans="1:3" ht="24.95" customHeight="1" x14ac:dyDescent="0.25">
      <c r="A12" s="22" t="s">
        <v>34</v>
      </c>
      <c r="B12" s="3">
        <v>3301.5904911059843</v>
      </c>
    </row>
    <row r="13" spans="1:3" ht="24.95" customHeight="1" x14ac:dyDescent="0.25">
      <c r="A13" s="22" t="s">
        <v>35</v>
      </c>
      <c r="B13" s="3">
        <f>B11*B12/1000</f>
        <v>101246.80181</v>
      </c>
    </row>
    <row r="14" spans="1:3" ht="24.95" customHeight="1" x14ac:dyDescent="0.25">
      <c r="A14" s="22" t="s">
        <v>36</v>
      </c>
      <c r="B14" s="3"/>
    </row>
    <row r="15" spans="1:3" ht="24.95" customHeight="1" x14ac:dyDescent="0.25">
      <c r="A15" s="22" t="s">
        <v>33</v>
      </c>
      <c r="B15" s="3">
        <v>3889.3069999999998</v>
      </c>
    </row>
    <row r="16" spans="1:3" ht="24.95" customHeight="1" x14ac:dyDescent="0.25">
      <c r="A16" s="22" t="s">
        <v>34</v>
      </c>
      <c r="B16" s="3">
        <v>17936.432503271149</v>
      </c>
    </row>
    <row r="17" spans="1:2" ht="24.95" customHeight="1" x14ac:dyDescent="0.25">
      <c r="A17" s="22" t="s">
        <v>35</v>
      </c>
      <c r="B17" s="3">
        <f>B15*B16/1000</f>
        <v>69760.292489999993</v>
      </c>
    </row>
    <row r="18" spans="1:2" ht="24.95" customHeight="1" x14ac:dyDescent="0.25">
      <c r="A18" s="22" t="s">
        <v>37</v>
      </c>
      <c r="B18" s="3"/>
    </row>
    <row r="19" spans="1:2" ht="24.95" customHeight="1" x14ac:dyDescent="0.25">
      <c r="A19" s="22" t="s">
        <v>33</v>
      </c>
      <c r="B19" s="3">
        <v>20355.048999999999</v>
      </c>
    </row>
    <row r="20" spans="1:2" ht="24.95" customHeight="1" x14ac:dyDescent="0.25">
      <c r="A20" s="22" t="s">
        <v>34</v>
      </c>
      <c r="B20" s="3">
        <v>24617.118832777069</v>
      </c>
    </row>
    <row r="21" spans="1:2" ht="24.95" customHeight="1" x14ac:dyDescent="0.25">
      <c r="A21" s="22" t="s">
        <v>35</v>
      </c>
      <c r="B21" s="3">
        <f>B19*B20/1000</f>
        <v>501082.66008000006</v>
      </c>
    </row>
    <row r="22" spans="1:2" ht="24.95" customHeight="1" x14ac:dyDescent="0.25">
      <c r="A22" s="22" t="s">
        <v>38</v>
      </c>
      <c r="B22" s="3"/>
    </row>
    <row r="23" spans="1:2" ht="24.95" customHeight="1" x14ac:dyDescent="0.25">
      <c r="A23" s="22" t="s">
        <v>33</v>
      </c>
      <c r="B23" s="3">
        <v>153.953</v>
      </c>
    </row>
    <row r="24" spans="1:2" ht="24.95" customHeight="1" x14ac:dyDescent="0.25">
      <c r="A24" s="22" t="s">
        <v>34</v>
      </c>
      <c r="B24" s="3">
        <v>41370.86188641988</v>
      </c>
    </row>
    <row r="25" spans="1:2" ht="24.95" customHeight="1" x14ac:dyDescent="0.25">
      <c r="A25" s="22" t="s">
        <v>35</v>
      </c>
      <c r="B25" s="3">
        <f>B23*B24/1000</f>
        <v>6369.1682999999994</v>
      </c>
    </row>
    <row r="26" spans="1:2" ht="24.95" customHeight="1" x14ac:dyDescent="0.25">
      <c r="A26" s="22" t="s">
        <v>39</v>
      </c>
      <c r="B26" s="3"/>
    </row>
    <row r="27" spans="1:2" ht="24.95" customHeight="1" x14ac:dyDescent="0.25">
      <c r="A27" s="22" t="s">
        <v>40</v>
      </c>
      <c r="B27" s="3">
        <f>2720606.4/1000</f>
        <v>2720.6064000000001</v>
      </c>
    </row>
    <row r="28" spans="1:2" ht="24.95" customHeight="1" x14ac:dyDescent="0.25">
      <c r="A28" s="22" t="s">
        <v>41</v>
      </c>
      <c r="B28" s="3">
        <v>3.9135760358425973</v>
      </c>
    </row>
    <row r="29" spans="1:2" ht="24.95" customHeight="1" x14ac:dyDescent="0.25">
      <c r="A29" s="22" t="s">
        <v>42</v>
      </c>
      <c r="B29" s="3">
        <f>B27*B28</f>
        <v>10647.300010000001</v>
      </c>
    </row>
    <row r="30" spans="1:2" ht="92.25" customHeight="1" x14ac:dyDescent="0.25">
      <c r="A30" s="22" t="s">
        <v>43</v>
      </c>
      <c r="B30" s="3">
        <f>B31*B32/1000</f>
        <v>42311.626689999997</v>
      </c>
    </row>
    <row r="31" spans="1:2" ht="20.100000000000001" customHeight="1" x14ac:dyDescent="0.25">
      <c r="A31" s="22" t="s">
        <v>44</v>
      </c>
      <c r="B31" s="3">
        <v>3.9681335107142424</v>
      </c>
    </row>
    <row r="32" spans="1:2" ht="20.100000000000001" customHeight="1" x14ac:dyDescent="0.25">
      <c r="A32" s="22" t="s">
        <v>45</v>
      </c>
      <c r="B32" s="3">
        <v>10662853.6</v>
      </c>
    </row>
    <row r="33" spans="1:2" ht="28.5" customHeight="1" x14ac:dyDescent="0.25">
      <c r="A33" s="22" t="s">
        <v>4</v>
      </c>
      <c r="B33" s="3">
        <f>1318322.45/1000</f>
        <v>1318.3224499999999</v>
      </c>
    </row>
    <row r="34" spans="1:2" ht="28.5" customHeight="1" x14ac:dyDescent="0.25">
      <c r="A34" s="22" t="s">
        <v>5</v>
      </c>
      <c r="B34" s="3">
        <f>92478.78/1000</f>
        <v>92.47878</v>
      </c>
    </row>
    <row r="35" spans="1:2" ht="28.5" customHeight="1" x14ac:dyDescent="0.25">
      <c r="A35" s="22" t="s">
        <v>6</v>
      </c>
      <c r="B35" s="3">
        <f>B36+B37</f>
        <v>93484.330903740018</v>
      </c>
    </row>
    <row r="36" spans="1:2" ht="28.5" customHeight="1" x14ac:dyDescent="0.25">
      <c r="A36" s="22" t="s">
        <v>46</v>
      </c>
      <c r="B36" s="3">
        <v>71800.56137000001</v>
      </c>
    </row>
    <row r="37" spans="1:2" ht="28.5" customHeight="1" x14ac:dyDescent="0.25">
      <c r="A37" s="22" t="s">
        <v>47</v>
      </c>
      <c r="B37" s="3">
        <f>B36*0.302</f>
        <v>21683.769533740004</v>
      </c>
    </row>
    <row r="38" spans="1:2" ht="28.5" customHeight="1" x14ac:dyDescent="0.25">
      <c r="A38" s="22" t="s">
        <v>7</v>
      </c>
      <c r="B38" s="3"/>
    </row>
    <row r="39" spans="1:2" ht="28.5" customHeight="1" x14ac:dyDescent="0.25">
      <c r="A39" s="22" t="s">
        <v>8</v>
      </c>
      <c r="B39" s="3"/>
    </row>
    <row r="40" spans="1:2" ht="51.75" customHeight="1" x14ac:dyDescent="0.25">
      <c r="A40" s="22" t="s">
        <v>9</v>
      </c>
      <c r="B40" s="9"/>
    </row>
    <row r="41" spans="1:2" ht="51.75" customHeight="1" x14ac:dyDescent="0.25">
      <c r="A41" s="22" t="s">
        <v>10</v>
      </c>
      <c r="B41" s="3">
        <v>8947.0723001818133</v>
      </c>
    </row>
    <row r="42" spans="1:2" ht="51.75" customHeight="1" x14ac:dyDescent="0.25">
      <c r="A42" s="22" t="s">
        <v>11</v>
      </c>
      <c r="B42" s="3">
        <v>2674.0266991062608</v>
      </c>
    </row>
    <row r="43" spans="1:2" ht="92.25" customHeight="1" x14ac:dyDescent="0.25">
      <c r="A43" s="22" t="s">
        <v>12</v>
      </c>
      <c r="B43" s="9">
        <f>7961548.72/1000</f>
        <v>7961.5487199999998</v>
      </c>
    </row>
    <row r="44" spans="1:2" ht="60.75" customHeight="1" x14ac:dyDescent="0.25">
      <c r="A44" s="22" t="s">
        <v>13</v>
      </c>
      <c r="B44" s="3">
        <f>734968.45/1000</f>
        <v>734.96844999999996</v>
      </c>
    </row>
    <row r="45" spans="1:2" ht="92.25" customHeight="1" x14ac:dyDescent="0.25">
      <c r="A45" s="22" t="s">
        <v>14</v>
      </c>
      <c r="B45" s="1"/>
    </row>
    <row r="46" spans="1:2" ht="73.5" customHeight="1" x14ac:dyDescent="0.25">
      <c r="A46" s="22" t="s">
        <v>15</v>
      </c>
      <c r="B46" s="1"/>
    </row>
    <row r="47" spans="1:2" ht="62.25" customHeight="1" x14ac:dyDescent="0.25">
      <c r="A47" s="22" t="s">
        <v>16</v>
      </c>
      <c r="B47" s="1"/>
    </row>
    <row r="48" spans="1:2" ht="92.25" customHeight="1" x14ac:dyDescent="0.25">
      <c r="A48" s="22" t="s">
        <v>17</v>
      </c>
      <c r="B48" s="1"/>
    </row>
    <row r="49" spans="1:2" ht="92.25" customHeight="1" x14ac:dyDescent="0.25">
      <c r="A49" s="22" t="s">
        <v>18</v>
      </c>
      <c r="B49" s="9">
        <v>695.5</v>
      </c>
    </row>
    <row r="50" spans="1:2" ht="20.100000000000001" customHeight="1" x14ac:dyDescent="0.25">
      <c r="A50" s="4" t="s">
        <v>48</v>
      </c>
      <c r="B50" s="5">
        <v>26.88</v>
      </c>
    </row>
    <row r="51" spans="1:2" ht="20.100000000000001" customHeight="1" x14ac:dyDescent="0.25">
      <c r="A51" s="4" t="s">
        <v>49</v>
      </c>
      <c r="B51" s="9">
        <v>73.959999999999994</v>
      </c>
    </row>
    <row r="52" spans="1:2" ht="20.100000000000001" customHeight="1" x14ac:dyDescent="0.25">
      <c r="A52" s="4" t="s">
        <v>50</v>
      </c>
      <c r="B52" s="9">
        <v>29.9</v>
      </c>
    </row>
    <row r="53" spans="1:2" ht="20.100000000000001" customHeight="1" x14ac:dyDescent="0.25">
      <c r="A53" s="22" t="s">
        <v>51</v>
      </c>
      <c r="B53" s="9">
        <v>32.200000000000003</v>
      </c>
    </row>
    <row r="54" spans="1:2" ht="20.100000000000001" customHeight="1" x14ac:dyDescent="0.25">
      <c r="A54" s="22" t="s">
        <v>52</v>
      </c>
      <c r="B54" s="9">
        <v>19.920000000000002</v>
      </c>
    </row>
    <row r="55" spans="1:2" ht="20.100000000000001" customHeight="1" x14ac:dyDescent="0.25">
      <c r="A55" s="22" t="s">
        <v>53</v>
      </c>
      <c r="B55" s="9">
        <v>49</v>
      </c>
    </row>
    <row r="56" spans="1:2" ht="20.100000000000001" customHeight="1" x14ac:dyDescent="0.25">
      <c r="A56" s="22" t="s">
        <v>54</v>
      </c>
      <c r="B56" s="9">
        <v>42</v>
      </c>
    </row>
    <row r="57" spans="1:2" ht="20.100000000000001" customHeight="1" x14ac:dyDescent="0.25">
      <c r="A57" s="4" t="s">
        <v>55</v>
      </c>
      <c r="B57" s="9">
        <v>1.38</v>
      </c>
    </row>
    <row r="58" spans="1:2" ht="20.100000000000001" customHeight="1" x14ac:dyDescent="0.25">
      <c r="A58" s="4" t="s">
        <v>56</v>
      </c>
      <c r="B58" s="9">
        <v>1.34</v>
      </c>
    </row>
    <row r="59" spans="1:2" ht="20.100000000000001" customHeight="1" x14ac:dyDescent="0.25">
      <c r="A59" s="4" t="s">
        <v>57</v>
      </c>
      <c r="B59" s="9">
        <v>0.19800000000000001</v>
      </c>
    </row>
    <row r="60" spans="1:2" ht="20.100000000000001" customHeight="1" x14ac:dyDescent="0.25">
      <c r="A60" s="22" t="s">
        <v>58</v>
      </c>
      <c r="B60" s="9">
        <v>6.6</v>
      </c>
    </row>
    <row r="61" spans="1:2" ht="20.100000000000001" customHeight="1" x14ac:dyDescent="0.25">
      <c r="A61" s="22" t="s">
        <v>59</v>
      </c>
      <c r="B61" s="9">
        <v>0.17199999999999999</v>
      </c>
    </row>
    <row r="62" spans="1:2" ht="20.100000000000001" customHeight="1" x14ac:dyDescent="0.25">
      <c r="A62" s="4" t="s">
        <v>60</v>
      </c>
      <c r="B62" s="9">
        <v>0.126</v>
      </c>
    </row>
    <row r="63" spans="1:2" ht="20.100000000000001" customHeight="1" x14ac:dyDescent="0.25">
      <c r="A63" s="4" t="s">
        <v>61</v>
      </c>
      <c r="B63" s="9">
        <v>0.55400000000000005</v>
      </c>
    </row>
    <row r="64" spans="1:2" ht="20.100000000000001" customHeight="1" x14ac:dyDescent="0.25">
      <c r="A64" s="4" t="s">
        <v>62</v>
      </c>
      <c r="B64" s="9">
        <v>0.13200000000000001</v>
      </c>
    </row>
    <row r="65" spans="1:2" ht="20.100000000000001" customHeight="1" x14ac:dyDescent="0.25">
      <c r="A65" s="4" t="s">
        <v>63</v>
      </c>
      <c r="B65" s="9">
        <v>0.17199999999999999</v>
      </c>
    </row>
    <row r="66" spans="1:2" ht="20.100000000000001" customHeight="1" x14ac:dyDescent="0.25">
      <c r="A66" s="4" t="s">
        <v>64</v>
      </c>
      <c r="B66" s="9">
        <v>1.19</v>
      </c>
    </row>
    <row r="67" spans="1:2" ht="20.100000000000001" customHeight="1" x14ac:dyDescent="0.25">
      <c r="A67" s="4" t="s">
        <v>65</v>
      </c>
      <c r="B67" s="9">
        <v>7.1999999999999995E-2</v>
      </c>
    </row>
    <row r="68" spans="1:2" ht="20.100000000000001" customHeight="1" x14ac:dyDescent="0.25">
      <c r="A68" s="4" t="s">
        <v>66</v>
      </c>
      <c r="B68" s="9">
        <v>3.5999999999999997E-2</v>
      </c>
    </row>
    <row r="69" spans="1:2" ht="20.100000000000001" customHeight="1" x14ac:dyDescent="0.25">
      <c r="A69" s="4" t="s">
        <v>67</v>
      </c>
      <c r="B69" s="9">
        <v>0.36199999999999999</v>
      </c>
    </row>
    <row r="70" spans="1:2" ht="20.100000000000001" customHeight="1" x14ac:dyDescent="0.25">
      <c r="A70" s="22" t="s">
        <v>68</v>
      </c>
      <c r="B70" s="9">
        <v>6.3979999999999997</v>
      </c>
    </row>
    <row r="71" spans="1:2" ht="20.100000000000001" customHeight="1" x14ac:dyDescent="0.25">
      <c r="A71" s="4" t="s">
        <v>69</v>
      </c>
      <c r="B71" s="9">
        <v>4.1680000000000001</v>
      </c>
    </row>
    <row r="72" spans="1:2" ht="20.100000000000001" customHeight="1" x14ac:dyDescent="0.25">
      <c r="A72" s="4" t="s">
        <v>70</v>
      </c>
      <c r="B72" s="9">
        <v>0.63800000000000001</v>
      </c>
    </row>
    <row r="73" spans="1:2" ht="20.100000000000001" customHeight="1" x14ac:dyDescent="0.25">
      <c r="A73" s="4" t="s">
        <v>71</v>
      </c>
      <c r="B73" s="9">
        <v>0.78</v>
      </c>
    </row>
    <row r="74" spans="1:2" ht="20.100000000000001" customHeight="1" x14ac:dyDescent="0.25">
      <c r="A74" s="22" t="s">
        <v>72</v>
      </c>
      <c r="B74" s="9">
        <v>1.595</v>
      </c>
    </row>
    <row r="75" spans="1:2" ht="20.100000000000001" customHeight="1" x14ac:dyDescent="0.25">
      <c r="A75" s="22" t="s">
        <v>73</v>
      </c>
      <c r="B75" s="9">
        <v>3.79</v>
      </c>
    </row>
    <row r="76" spans="1:2" ht="20.100000000000001" customHeight="1" x14ac:dyDescent="0.25">
      <c r="A76" s="4" t="s">
        <v>74</v>
      </c>
      <c r="B76" s="9">
        <v>1.39</v>
      </c>
    </row>
    <row r="77" spans="1:2" ht="20.100000000000001" customHeight="1" x14ac:dyDescent="0.25">
      <c r="A77" s="4" t="s">
        <v>75</v>
      </c>
      <c r="B77" s="9">
        <v>1.45</v>
      </c>
    </row>
    <row r="78" spans="1:2" ht="20.100000000000001" customHeight="1" x14ac:dyDescent="0.25">
      <c r="A78" s="4" t="s">
        <v>76</v>
      </c>
      <c r="B78" s="9">
        <v>0.92</v>
      </c>
    </row>
    <row r="79" spans="1:2" ht="20.100000000000001" customHeight="1" x14ac:dyDescent="0.25">
      <c r="A79" s="4" t="s">
        <v>77</v>
      </c>
      <c r="B79" s="9">
        <v>0.92400000000000004</v>
      </c>
    </row>
    <row r="80" spans="1:2" ht="20.100000000000001" customHeight="1" x14ac:dyDescent="0.25">
      <c r="A80" s="4" t="s">
        <v>78</v>
      </c>
      <c r="B80" s="9">
        <v>2.57</v>
      </c>
    </row>
    <row r="81" spans="1:2" ht="20.100000000000001" customHeight="1" x14ac:dyDescent="0.25">
      <c r="A81" s="4" t="s">
        <v>79</v>
      </c>
      <c r="B81" s="9">
        <v>4.5199999999999996</v>
      </c>
    </row>
    <row r="82" spans="1:2" ht="20.100000000000001" customHeight="1" x14ac:dyDescent="0.25">
      <c r="A82" s="4" t="s">
        <v>80</v>
      </c>
      <c r="B82" s="9">
        <v>2.4750000000000001</v>
      </c>
    </row>
    <row r="83" spans="1:2" ht="20.100000000000001" customHeight="1" x14ac:dyDescent="0.25">
      <c r="A83" s="22" t="s">
        <v>81</v>
      </c>
      <c r="B83" s="9">
        <v>1.2</v>
      </c>
    </row>
    <row r="84" spans="1:2" ht="20.100000000000001" customHeight="1" x14ac:dyDescent="0.25">
      <c r="A84" s="4" t="s">
        <v>82</v>
      </c>
      <c r="B84" s="9">
        <v>0.51600000000000001</v>
      </c>
    </row>
    <row r="85" spans="1:2" ht="20.100000000000001" customHeight="1" x14ac:dyDescent="0.25">
      <c r="A85" s="22" t="s">
        <v>83</v>
      </c>
      <c r="B85" s="9">
        <v>0.34399999999999997</v>
      </c>
    </row>
    <row r="86" spans="1:2" ht="20.100000000000001" customHeight="1" x14ac:dyDescent="0.25">
      <c r="A86" s="22" t="s">
        <v>84</v>
      </c>
      <c r="B86" s="9">
        <v>4.55</v>
      </c>
    </row>
    <row r="87" spans="1:2" ht="20.100000000000001" customHeight="1" x14ac:dyDescent="0.25">
      <c r="A87" s="4" t="s">
        <v>85</v>
      </c>
      <c r="B87" s="9">
        <v>0.2064</v>
      </c>
    </row>
    <row r="88" spans="1:2" ht="20.100000000000001" customHeight="1" x14ac:dyDescent="0.25">
      <c r="A88" s="4" t="s">
        <v>86</v>
      </c>
      <c r="B88" s="9">
        <v>4.0750000000000002</v>
      </c>
    </row>
    <row r="89" spans="1:2" ht="20.100000000000001" customHeight="1" x14ac:dyDescent="0.25">
      <c r="A89" s="4" t="s">
        <v>87</v>
      </c>
      <c r="B89" s="9">
        <v>1.35</v>
      </c>
    </row>
    <row r="90" spans="1:2" ht="20.100000000000001" customHeight="1" x14ac:dyDescent="0.25">
      <c r="A90" s="4" t="s">
        <v>88</v>
      </c>
      <c r="B90" s="9">
        <v>0.53</v>
      </c>
    </row>
    <row r="91" spans="1:2" ht="20.100000000000001" customHeight="1" x14ac:dyDescent="0.25">
      <c r="A91" s="4" t="s">
        <v>89</v>
      </c>
      <c r="B91" s="9">
        <v>0.53</v>
      </c>
    </row>
    <row r="92" spans="1:2" ht="20.100000000000001" customHeight="1" x14ac:dyDescent="0.25">
      <c r="A92" s="4" t="s">
        <v>90</v>
      </c>
      <c r="B92" s="9">
        <v>0.67500000000000004</v>
      </c>
    </row>
    <row r="93" spans="1:2" ht="20.100000000000001" customHeight="1" x14ac:dyDescent="0.25">
      <c r="A93" s="4" t="s">
        <v>91</v>
      </c>
      <c r="B93" s="9">
        <v>0.48</v>
      </c>
    </row>
    <row r="94" spans="1:2" ht="20.100000000000001" customHeight="1" x14ac:dyDescent="0.25">
      <c r="A94" s="4" t="s">
        <v>92</v>
      </c>
      <c r="B94" s="9">
        <v>4.54</v>
      </c>
    </row>
    <row r="95" spans="1:2" ht="20.100000000000001" customHeight="1" x14ac:dyDescent="0.25">
      <c r="A95" s="4" t="s">
        <v>93</v>
      </c>
      <c r="B95" s="9">
        <v>1.72</v>
      </c>
    </row>
    <row r="96" spans="1:2" ht="20.100000000000001" customHeight="1" x14ac:dyDescent="0.25">
      <c r="A96" s="4" t="s">
        <v>94</v>
      </c>
      <c r="B96" s="9">
        <v>0.51600000000000001</v>
      </c>
    </row>
    <row r="97" spans="1:2" ht="20.100000000000001" customHeight="1" x14ac:dyDescent="0.25">
      <c r="A97" s="4" t="s">
        <v>95</v>
      </c>
      <c r="B97" s="9">
        <v>5.0599999999999996</v>
      </c>
    </row>
    <row r="98" spans="1:2" ht="20.100000000000001" customHeight="1" x14ac:dyDescent="0.25">
      <c r="A98" s="4" t="s">
        <v>96</v>
      </c>
      <c r="B98" s="9">
        <v>2.4</v>
      </c>
    </row>
    <row r="99" spans="1:2" ht="20.100000000000001" customHeight="1" x14ac:dyDescent="0.25">
      <c r="A99" s="4" t="s">
        <v>97</v>
      </c>
      <c r="B99" s="9">
        <v>2.4</v>
      </c>
    </row>
    <row r="100" spans="1:2" ht="20.100000000000001" customHeight="1" x14ac:dyDescent="0.25">
      <c r="A100" s="4" t="s">
        <v>98</v>
      </c>
      <c r="B100" s="9">
        <v>0.4</v>
      </c>
    </row>
    <row r="101" spans="1:2" ht="20.100000000000001" customHeight="1" x14ac:dyDescent="0.25">
      <c r="A101" s="4" t="s">
        <v>99</v>
      </c>
      <c r="B101" s="9">
        <v>0.7</v>
      </c>
    </row>
    <row r="102" spans="1:2" ht="20.100000000000001" customHeight="1" x14ac:dyDescent="0.25">
      <c r="A102" s="4" t="s">
        <v>100</v>
      </c>
      <c r="B102" s="9">
        <v>5.0999999999999996</v>
      </c>
    </row>
    <row r="103" spans="1:2" ht="20.100000000000001" customHeight="1" x14ac:dyDescent="0.25">
      <c r="A103" s="4" t="s">
        <v>101</v>
      </c>
      <c r="B103" s="9">
        <v>2.08</v>
      </c>
    </row>
    <row r="104" spans="1:2" ht="20.100000000000001" customHeight="1" x14ac:dyDescent="0.25">
      <c r="A104" s="4" t="s">
        <v>102</v>
      </c>
      <c r="B104" s="9">
        <v>2.1</v>
      </c>
    </row>
    <row r="105" spans="1:2" ht="20.100000000000001" customHeight="1" x14ac:dyDescent="0.25">
      <c r="A105" s="4" t="s">
        <v>103</v>
      </c>
      <c r="B105" s="9">
        <v>4.2</v>
      </c>
    </row>
    <row r="106" spans="1:2" ht="20.100000000000001" customHeight="1" x14ac:dyDescent="0.25">
      <c r="A106" s="4" t="s">
        <v>104</v>
      </c>
      <c r="B106" s="9">
        <v>0.34399999999999997</v>
      </c>
    </row>
    <row r="107" spans="1:2" ht="20.100000000000001" customHeight="1" x14ac:dyDescent="0.25">
      <c r="A107" s="4" t="s">
        <v>105</v>
      </c>
      <c r="B107" s="9">
        <v>0.17199999999999999</v>
      </c>
    </row>
    <row r="108" spans="1:2" ht="20.100000000000001" customHeight="1" x14ac:dyDescent="0.25">
      <c r="A108" s="4" t="s">
        <v>106</v>
      </c>
      <c r="B108" s="9">
        <v>0.25800000000000001</v>
      </c>
    </row>
    <row r="109" spans="1:2" ht="20.100000000000001" customHeight="1" x14ac:dyDescent="0.25">
      <c r="A109" s="4" t="s">
        <v>107</v>
      </c>
      <c r="B109" s="9">
        <v>1.22</v>
      </c>
    </row>
    <row r="110" spans="1:2" ht="20.100000000000001" customHeight="1" x14ac:dyDescent="0.25">
      <c r="A110" s="4" t="s">
        <v>108</v>
      </c>
      <c r="B110" s="9">
        <v>2.8</v>
      </c>
    </row>
    <row r="111" spans="1:2" ht="20.100000000000001" customHeight="1" x14ac:dyDescent="0.25">
      <c r="A111" s="4" t="s">
        <v>109</v>
      </c>
      <c r="B111" s="9">
        <v>0.25800000000000001</v>
      </c>
    </row>
    <row r="112" spans="1:2" ht="20.100000000000001" customHeight="1" x14ac:dyDescent="0.25">
      <c r="A112" s="4" t="s">
        <v>110</v>
      </c>
      <c r="B112" s="9">
        <v>2.1800000000000002</v>
      </c>
    </row>
    <row r="113" spans="1:2" ht="20.100000000000001" customHeight="1" x14ac:dyDescent="0.25">
      <c r="A113" s="4" t="s">
        <v>111</v>
      </c>
      <c r="B113" s="9">
        <v>3.78</v>
      </c>
    </row>
    <row r="114" spans="1:2" ht="20.100000000000001" customHeight="1" x14ac:dyDescent="0.25">
      <c r="A114" s="4" t="s">
        <v>112</v>
      </c>
      <c r="B114" s="9">
        <v>1.81</v>
      </c>
    </row>
    <row r="115" spans="1:2" ht="20.100000000000001" customHeight="1" x14ac:dyDescent="0.25">
      <c r="A115" s="4" t="s">
        <v>113</v>
      </c>
      <c r="B115" s="9">
        <v>6.44</v>
      </c>
    </row>
    <row r="116" spans="1:2" ht="20.100000000000001" customHeight="1" x14ac:dyDescent="0.25">
      <c r="A116" s="4" t="s">
        <v>114</v>
      </c>
      <c r="B116" s="9">
        <v>0.3</v>
      </c>
    </row>
    <row r="117" spans="1:2" ht="20.100000000000001" customHeight="1" x14ac:dyDescent="0.25">
      <c r="A117" s="4" t="s">
        <v>115</v>
      </c>
      <c r="B117" s="9">
        <v>6.28</v>
      </c>
    </row>
    <row r="118" spans="1:2" ht="20.100000000000001" customHeight="1" x14ac:dyDescent="0.25">
      <c r="A118" s="4" t="s">
        <v>116</v>
      </c>
      <c r="B118" s="9">
        <v>2.89</v>
      </c>
    </row>
    <row r="119" spans="1:2" ht="20.100000000000001" customHeight="1" x14ac:dyDescent="0.25">
      <c r="A119" s="4" t="s">
        <v>117</v>
      </c>
      <c r="B119" s="9">
        <v>2.12</v>
      </c>
    </row>
    <row r="120" spans="1:2" ht="20.100000000000001" customHeight="1" x14ac:dyDescent="0.25">
      <c r="A120" s="4" t="s">
        <v>118</v>
      </c>
      <c r="B120" s="9">
        <v>0.78600000000000003</v>
      </c>
    </row>
    <row r="121" spans="1:2" ht="20.100000000000001" customHeight="1" x14ac:dyDescent="0.25">
      <c r="A121" s="4" t="s">
        <v>119</v>
      </c>
      <c r="B121" s="9">
        <v>0.624</v>
      </c>
    </row>
    <row r="122" spans="1:2" ht="20.100000000000001" customHeight="1" x14ac:dyDescent="0.25">
      <c r="A122" s="4" t="s">
        <v>120</v>
      </c>
      <c r="B122" s="9">
        <v>0.85699999999999998</v>
      </c>
    </row>
    <row r="123" spans="1:2" ht="20.100000000000001" customHeight="1" x14ac:dyDescent="0.25">
      <c r="A123" s="4" t="s">
        <v>121</v>
      </c>
      <c r="B123" s="9">
        <v>0.23899999999999999</v>
      </c>
    </row>
    <row r="124" spans="1:2" ht="20.100000000000001" customHeight="1" x14ac:dyDescent="0.25">
      <c r="A124" s="4" t="s">
        <v>122</v>
      </c>
      <c r="B124" s="9">
        <v>3.04</v>
      </c>
    </row>
    <row r="125" spans="1:2" ht="20.100000000000001" customHeight="1" x14ac:dyDescent="0.25">
      <c r="A125" s="4" t="s">
        <v>123</v>
      </c>
      <c r="B125" s="9">
        <v>0.6</v>
      </c>
    </row>
    <row r="126" spans="1:2" ht="20.100000000000001" customHeight="1" x14ac:dyDescent="0.25">
      <c r="A126" s="4" t="s">
        <v>124</v>
      </c>
      <c r="B126" s="9">
        <v>4.5789999999999997</v>
      </c>
    </row>
    <row r="127" spans="1:2" ht="20.100000000000001" customHeight="1" x14ac:dyDescent="0.25">
      <c r="A127" s="4" t="s">
        <v>125</v>
      </c>
      <c r="B127" s="9">
        <v>0.95</v>
      </c>
    </row>
    <row r="128" spans="1:2" ht="20.100000000000001" customHeight="1" x14ac:dyDescent="0.25">
      <c r="A128" s="4" t="s">
        <v>126</v>
      </c>
      <c r="B128" s="9">
        <v>0.34399999999999997</v>
      </c>
    </row>
    <row r="129" spans="1:2" ht="20.100000000000001" customHeight="1" x14ac:dyDescent="0.25">
      <c r="A129" s="4" t="s">
        <v>127</v>
      </c>
      <c r="B129" s="9">
        <v>1.204</v>
      </c>
    </row>
    <row r="130" spans="1:2" ht="20.100000000000001" customHeight="1" x14ac:dyDescent="0.25">
      <c r="A130" s="4" t="s">
        <v>128</v>
      </c>
      <c r="B130" s="9">
        <v>0.25800000000000001</v>
      </c>
    </row>
    <row r="131" spans="1:2" ht="20.100000000000001" customHeight="1" x14ac:dyDescent="0.25">
      <c r="A131" s="4" t="s">
        <v>129</v>
      </c>
      <c r="B131" s="9">
        <v>14.3</v>
      </c>
    </row>
    <row r="132" spans="1:2" ht="20.100000000000001" customHeight="1" x14ac:dyDescent="0.25">
      <c r="A132" s="4" t="s">
        <v>130</v>
      </c>
      <c r="B132" s="9">
        <v>3.2679999999999998</v>
      </c>
    </row>
    <row r="133" spans="1:2" ht="20.100000000000001" customHeight="1" x14ac:dyDescent="0.25">
      <c r="A133" s="22" t="s">
        <v>131</v>
      </c>
      <c r="B133" s="9">
        <v>2.355</v>
      </c>
    </row>
    <row r="134" spans="1:2" ht="20.100000000000001" customHeight="1" x14ac:dyDescent="0.25">
      <c r="A134" s="4" t="s">
        <v>132</v>
      </c>
      <c r="B134" s="9">
        <v>3.8740000000000001</v>
      </c>
    </row>
    <row r="135" spans="1:2" ht="20.100000000000001" customHeight="1" x14ac:dyDescent="0.25">
      <c r="A135" s="4" t="s">
        <v>133</v>
      </c>
      <c r="B135" s="9">
        <v>1.825</v>
      </c>
    </row>
    <row r="136" spans="1:2" ht="20.100000000000001" customHeight="1" x14ac:dyDescent="0.25">
      <c r="A136" s="4" t="s">
        <v>134</v>
      </c>
      <c r="B136" s="9">
        <v>2.36</v>
      </c>
    </row>
    <row r="137" spans="1:2" ht="20.100000000000001" customHeight="1" x14ac:dyDescent="0.25">
      <c r="A137" s="4" t="s">
        <v>135</v>
      </c>
      <c r="B137" s="9">
        <v>0.77400000000000002</v>
      </c>
    </row>
    <row r="138" spans="1:2" ht="20.100000000000001" customHeight="1" x14ac:dyDescent="0.25">
      <c r="A138" s="4" t="s">
        <v>136</v>
      </c>
      <c r="B138" s="9">
        <v>7.74</v>
      </c>
    </row>
    <row r="139" spans="1:2" ht="20.100000000000001" customHeight="1" x14ac:dyDescent="0.25">
      <c r="A139" s="4" t="s">
        <v>137</v>
      </c>
      <c r="B139" s="9">
        <v>0.68799999999999994</v>
      </c>
    </row>
    <row r="140" spans="1:2" ht="20.100000000000001" customHeight="1" x14ac:dyDescent="0.25">
      <c r="A140" s="4" t="s">
        <v>138</v>
      </c>
      <c r="B140" s="9">
        <v>3.141</v>
      </c>
    </row>
    <row r="141" spans="1:2" ht="20.100000000000001" customHeight="1" x14ac:dyDescent="0.25">
      <c r="A141" s="4" t="s">
        <v>139</v>
      </c>
      <c r="B141" s="9">
        <v>2.36</v>
      </c>
    </row>
    <row r="142" spans="1:2" ht="20.100000000000001" customHeight="1" x14ac:dyDescent="0.25">
      <c r="A142" s="4" t="s">
        <v>140</v>
      </c>
      <c r="B142" s="9">
        <v>0.6</v>
      </c>
    </row>
    <row r="143" spans="1:2" ht="20.100000000000001" customHeight="1" x14ac:dyDescent="0.25">
      <c r="A143" s="4" t="s">
        <v>141</v>
      </c>
      <c r="B143" s="9">
        <v>1.38</v>
      </c>
    </row>
    <row r="144" spans="1:2" ht="20.100000000000001" customHeight="1" x14ac:dyDescent="0.25">
      <c r="A144" s="4" t="s">
        <v>142</v>
      </c>
      <c r="B144" s="9">
        <v>0.34399999999999997</v>
      </c>
    </row>
    <row r="145" spans="1:2" ht="20.100000000000001" customHeight="1" x14ac:dyDescent="0.25">
      <c r="A145" s="4" t="s">
        <v>143</v>
      </c>
      <c r="B145" s="9">
        <v>0.25800000000000001</v>
      </c>
    </row>
    <row r="146" spans="1:2" ht="20.100000000000001" customHeight="1" x14ac:dyDescent="0.25">
      <c r="A146" s="4" t="s">
        <v>144</v>
      </c>
      <c r="B146" s="9">
        <v>5.8159999999999998</v>
      </c>
    </row>
    <row r="147" spans="1:2" ht="20.100000000000001" customHeight="1" x14ac:dyDescent="0.25">
      <c r="A147" s="4" t="s">
        <v>145</v>
      </c>
      <c r="B147" s="9">
        <v>4.83</v>
      </c>
    </row>
    <row r="148" spans="1:2" ht="20.100000000000001" customHeight="1" x14ac:dyDescent="0.25">
      <c r="A148" s="4" t="s">
        <v>146</v>
      </c>
      <c r="B148" s="9">
        <v>3.3620000000000001</v>
      </c>
    </row>
    <row r="149" spans="1:2" ht="20.100000000000001" customHeight="1" x14ac:dyDescent="0.25">
      <c r="A149" s="4" t="s">
        <v>147</v>
      </c>
      <c r="B149" s="9">
        <v>4.1029999999999998</v>
      </c>
    </row>
    <row r="150" spans="1:2" ht="20.100000000000001" customHeight="1" x14ac:dyDescent="0.25">
      <c r="A150" s="4" t="s">
        <v>148</v>
      </c>
      <c r="B150" s="9">
        <v>0.93</v>
      </c>
    </row>
    <row r="151" spans="1:2" ht="20.100000000000001" customHeight="1" x14ac:dyDescent="0.25">
      <c r="A151" s="4" t="s">
        <v>149</v>
      </c>
      <c r="B151" s="9">
        <v>0.81</v>
      </c>
    </row>
    <row r="152" spans="1:2" ht="20.100000000000001" customHeight="1" x14ac:dyDescent="0.25">
      <c r="A152" s="4" t="s">
        <v>150</v>
      </c>
      <c r="B152" s="9">
        <v>2.8380000000000001</v>
      </c>
    </row>
    <row r="153" spans="1:2" ht="20.100000000000001" customHeight="1" x14ac:dyDescent="0.25">
      <c r="A153" s="4" t="s">
        <v>151</v>
      </c>
      <c r="B153" s="9">
        <v>3.26</v>
      </c>
    </row>
    <row r="154" spans="1:2" ht="20.100000000000001" customHeight="1" x14ac:dyDescent="0.25">
      <c r="A154" s="4" t="s">
        <v>152</v>
      </c>
      <c r="B154" s="9">
        <v>7.9720000000000004</v>
      </c>
    </row>
    <row r="155" spans="1:2" ht="20.100000000000001" customHeight="1" x14ac:dyDescent="0.25">
      <c r="A155" s="4" t="s">
        <v>153</v>
      </c>
      <c r="B155" s="9">
        <v>0.97</v>
      </c>
    </row>
    <row r="156" spans="1:2" ht="20.100000000000001" customHeight="1" x14ac:dyDescent="0.25">
      <c r="A156" s="4" t="s">
        <v>154</v>
      </c>
      <c r="B156" s="9">
        <v>0.40799999999999997</v>
      </c>
    </row>
    <row r="157" spans="1:2" ht="20.100000000000001" customHeight="1" x14ac:dyDescent="0.25">
      <c r="A157" s="4" t="s">
        <v>155</v>
      </c>
      <c r="B157" s="9">
        <v>1.129</v>
      </c>
    </row>
    <row r="158" spans="1:2" ht="20.100000000000001" customHeight="1" x14ac:dyDescent="0.25">
      <c r="A158" s="4" t="s">
        <v>156</v>
      </c>
      <c r="B158" s="9">
        <v>0.66</v>
      </c>
    </row>
    <row r="159" spans="1:2" ht="20.100000000000001" customHeight="1" x14ac:dyDescent="0.25">
      <c r="A159" s="4" t="s">
        <v>157</v>
      </c>
      <c r="B159" s="9">
        <v>1.6</v>
      </c>
    </row>
    <row r="160" spans="1:2" ht="20.100000000000001" customHeight="1" x14ac:dyDescent="0.25">
      <c r="A160" s="4" t="s">
        <v>158</v>
      </c>
      <c r="B160" s="9">
        <v>5.85</v>
      </c>
    </row>
    <row r="161" spans="1:2" ht="20.100000000000001" customHeight="1" x14ac:dyDescent="0.25">
      <c r="A161" s="4" t="s">
        <v>159</v>
      </c>
      <c r="B161" s="9">
        <v>0.69699999999999995</v>
      </c>
    </row>
    <row r="162" spans="1:2" ht="20.100000000000001" customHeight="1" x14ac:dyDescent="0.25">
      <c r="A162" s="4" t="s">
        <v>160</v>
      </c>
      <c r="B162" s="9">
        <v>0.29199999999999998</v>
      </c>
    </row>
    <row r="163" spans="1:2" ht="20.100000000000001" customHeight="1" x14ac:dyDescent="0.25">
      <c r="A163" s="4" t="s">
        <v>161</v>
      </c>
      <c r="B163" s="9">
        <v>0.69699999999999995</v>
      </c>
    </row>
    <row r="164" spans="1:2" ht="20.100000000000001" customHeight="1" x14ac:dyDescent="0.25">
      <c r="A164" s="4" t="s">
        <v>162</v>
      </c>
      <c r="B164" s="9">
        <v>0.79600000000000004</v>
      </c>
    </row>
    <row r="165" spans="1:2" ht="20.100000000000001" customHeight="1" x14ac:dyDescent="0.25">
      <c r="A165" s="4" t="s">
        <v>163</v>
      </c>
      <c r="B165" s="9">
        <v>0.31459999999999999</v>
      </c>
    </row>
    <row r="166" spans="1:2" ht="20.100000000000001" customHeight="1" x14ac:dyDescent="0.25">
      <c r="A166" s="4" t="s">
        <v>164</v>
      </c>
      <c r="B166" s="9">
        <v>9.1999999999999998E-2</v>
      </c>
    </row>
    <row r="167" spans="1:2" ht="20.100000000000001" customHeight="1" x14ac:dyDescent="0.25">
      <c r="A167" s="4" t="s">
        <v>165</v>
      </c>
      <c r="B167" s="9">
        <v>0.871</v>
      </c>
    </row>
    <row r="168" spans="1:2" ht="20.100000000000001" customHeight="1" x14ac:dyDescent="0.25">
      <c r="A168" s="22" t="s">
        <v>166</v>
      </c>
      <c r="B168" s="9">
        <v>0.69399999999999995</v>
      </c>
    </row>
    <row r="169" spans="1:2" ht="20.100000000000001" customHeight="1" x14ac:dyDescent="0.25">
      <c r="A169" s="4" t="s">
        <v>167</v>
      </c>
      <c r="B169" s="9">
        <v>1.8779999999999999</v>
      </c>
    </row>
    <row r="170" spans="1:2" ht="20.100000000000001" customHeight="1" x14ac:dyDescent="0.25">
      <c r="A170" s="4" t="s">
        <v>168</v>
      </c>
      <c r="B170" s="9">
        <v>3.306</v>
      </c>
    </row>
    <row r="171" spans="1:2" ht="20.100000000000001" customHeight="1" x14ac:dyDescent="0.25">
      <c r="A171" s="4" t="s">
        <v>169</v>
      </c>
      <c r="B171" s="9">
        <v>1.2869999999999999</v>
      </c>
    </row>
    <row r="172" spans="1:2" ht="20.100000000000001" customHeight="1" x14ac:dyDescent="0.25">
      <c r="A172" s="4" t="s">
        <v>170</v>
      </c>
      <c r="B172" s="9">
        <v>0.75</v>
      </c>
    </row>
    <row r="173" spans="1:2" ht="20.100000000000001" customHeight="1" x14ac:dyDescent="0.25">
      <c r="A173" s="4" t="s">
        <v>171</v>
      </c>
      <c r="B173" s="9">
        <v>21</v>
      </c>
    </row>
    <row r="174" spans="1:2" ht="20.100000000000001" customHeight="1" x14ac:dyDescent="0.25">
      <c r="A174" s="4" t="s">
        <v>172</v>
      </c>
      <c r="B174" s="9">
        <v>0.8</v>
      </c>
    </row>
    <row r="175" spans="1:2" ht="20.100000000000001" customHeight="1" x14ac:dyDescent="0.25">
      <c r="A175" s="4" t="s">
        <v>173</v>
      </c>
      <c r="B175" s="9">
        <v>2.4224000000000001</v>
      </c>
    </row>
    <row r="176" spans="1:2" ht="20.100000000000001" customHeight="1" x14ac:dyDescent="0.25">
      <c r="A176" s="4" t="s">
        <v>174</v>
      </c>
      <c r="B176" s="9">
        <v>2.79</v>
      </c>
    </row>
    <row r="177" spans="1:2" ht="20.100000000000001" customHeight="1" x14ac:dyDescent="0.25">
      <c r="A177" s="4" t="s">
        <v>175</v>
      </c>
      <c r="B177" s="9">
        <v>2.79</v>
      </c>
    </row>
    <row r="178" spans="1:2" ht="20.100000000000001" customHeight="1" x14ac:dyDescent="0.25">
      <c r="A178" s="4" t="s">
        <v>176</v>
      </c>
      <c r="B178" s="9">
        <v>0.8</v>
      </c>
    </row>
    <row r="179" spans="1:2" ht="20.100000000000001" customHeight="1" x14ac:dyDescent="0.25">
      <c r="A179" s="4" t="s">
        <v>177</v>
      </c>
      <c r="B179" s="9">
        <v>0.93</v>
      </c>
    </row>
    <row r="180" spans="1:2" ht="20.100000000000001" customHeight="1" x14ac:dyDescent="0.25">
      <c r="A180" s="4" t="s">
        <v>178</v>
      </c>
      <c r="B180" s="9">
        <v>0.8</v>
      </c>
    </row>
    <row r="181" spans="1:2" ht="20.100000000000001" customHeight="1" x14ac:dyDescent="0.25">
      <c r="A181" s="4" t="s">
        <v>179</v>
      </c>
      <c r="B181" s="9">
        <v>0.62</v>
      </c>
    </row>
    <row r="182" spans="1:2" ht="20.100000000000001" customHeight="1" x14ac:dyDescent="0.25">
      <c r="A182" s="4" t="s">
        <v>180</v>
      </c>
      <c r="B182" s="9">
        <v>2.4700000000000002</v>
      </c>
    </row>
    <row r="183" spans="1:2" ht="20.100000000000001" customHeight="1" x14ac:dyDescent="0.25">
      <c r="A183" s="4" t="s">
        <v>181</v>
      </c>
      <c r="B183" s="9">
        <v>7.234</v>
      </c>
    </row>
    <row r="184" spans="1:2" ht="20.100000000000001" customHeight="1" x14ac:dyDescent="0.25">
      <c r="A184" s="4" t="s">
        <v>182</v>
      </c>
      <c r="B184" s="9">
        <v>5.65</v>
      </c>
    </row>
    <row r="185" spans="1:2" ht="20.100000000000001" customHeight="1" x14ac:dyDescent="0.25">
      <c r="A185" s="4" t="s">
        <v>183</v>
      </c>
      <c r="B185" s="9">
        <v>0.8</v>
      </c>
    </row>
    <row r="186" spans="1:2" ht="20.100000000000001" customHeight="1" x14ac:dyDescent="0.25">
      <c r="A186" s="4" t="s">
        <v>184</v>
      </c>
      <c r="B186" s="9">
        <v>9.86</v>
      </c>
    </row>
    <row r="187" spans="1:2" ht="20.100000000000001" customHeight="1" x14ac:dyDescent="0.25">
      <c r="A187" s="4" t="s">
        <v>185</v>
      </c>
      <c r="B187" s="9">
        <v>9.2100000000000009</v>
      </c>
    </row>
    <row r="188" spans="1:2" ht="20.100000000000001" customHeight="1" x14ac:dyDescent="0.25">
      <c r="A188" s="4" t="s">
        <v>186</v>
      </c>
      <c r="B188" s="9">
        <v>1.4</v>
      </c>
    </row>
    <row r="189" spans="1:2" ht="20.100000000000001" customHeight="1" x14ac:dyDescent="0.25">
      <c r="A189" s="4" t="s">
        <v>187</v>
      </c>
      <c r="B189" s="9">
        <v>11.2</v>
      </c>
    </row>
    <row r="190" spans="1:2" ht="20.100000000000001" customHeight="1" x14ac:dyDescent="0.25">
      <c r="A190" s="4" t="s">
        <v>188</v>
      </c>
      <c r="B190" s="9">
        <v>4</v>
      </c>
    </row>
    <row r="191" spans="1:2" ht="20.100000000000001" customHeight="1" x14ac:dyDescent="0.25">
      <c r="A191" s="4" t="s">
        <v>189</v>
      </c>
      <c r="B191" s="9">
        <v>1.3</v>
      </c>
    </row>
    <row r="192" spans="1:2" ht="20.100000000000001" customHeight="1" x14ac:dyDescent="0.25">
      <c r="A192" s="4" t="s">
        <v>190</v>
      </c>
      <c r="B192" s="9">
        <v>0.66</v>
      </c>
    </row>
    <row r="193" spans="1:2" ht="20.100000000000001" customHeight="1" x14ac:dyDescent="0.25">
      <c r="A193" s="4" t="s">
        <v>191</v>
      </c>
      <c r="B193" s="9">
        <v>1.4</v>
      </c>
    </row>
    <row r="194" spans="1:2" ht="20.100000000000001" customHeight="1" x14ac:dyDescent="0.25">
      <c r="A194" s="4" t="s">
        <v>192</v>
      </c>
      <c r="B194" s="9">
        <v>7.3959999999999999</v>
      </c>
    </row>
    <row r="195" spans="1:2" ht="20.100000000000001" customHeight="1" x14ac:dyDescent="0.25">
      <c r="A195" s="4" t="s">
        <v>193</v>
      </c>
      <c r="B195" s="9">
        <v>0.05</v>
      </c>
    </row>
    <row r="196" spans="1:2" ht="20.100000000000001" customHeight="1" x14ac:dyDescent="0.25">
      <c r="A196" s="4" t="s">
        <v>194</v>
      </c>
      <c r="B196" s="9">
        <v>0.96</v>
      </c>
    </row>
    <row r="197" spans="1:2" ht="20.100000000000001" customHeight="1" x14ac:dyDescent="0.25">
      <c r="A197" s="4" t="s">
        <v>195</v>
      </c>
      <c r="B197" s="9">
        <v>4.8499999999999996</v>
      </c>
    </row>
    <row r="198" spans="1:2" ht="20.100000000000001" customHeight="1" x14ac:dyDescent="0.25">
      <c r="A198" s="4" t="s">
        <v>196</v>
      </c>
      <c r="B198" s="9">
        <v>18</v>
      </c>
    </row>
    <row r="199" spans="1:2" ht="20.100000000000001" customHeight="1" x14ac:dyDescent="0.25">
      <c r="A199" s="4" t="s">
        <v>197</v>
      </c>
      <c r="B199" s="9">
        <v>3.31</v>
      </c>
    </row>
    <row r="200" spans="1:2" ht="20.100000000000001" customHeight="1" x14ac:dyDescent="0.25">
      <c r="A200" s="4" t="s">
        <v>198</v>
      </c>
      <c r="B200" s="9">
        <v>7.1999999999999995E-2</v>
      </c>
    </row>
    <row r="201" spans="1:2" ht="20.100000000000001" customHeight="1" x14ac:dyDescent="0.25">
      <c r="A201" s="4" t="s">
        <v>199</v>
      </c>
      <c r="B201" s="9">
        <v>13.603999999999999</v>
      </c>
    </row>
    <row r="202" spans="1:2" ht="20.100000000000001" customHeight="1" x14ac:dyDescent="0.25">
      <c r="A202" s="4" t="s">
        <v>200</v>
      </c>
      <c r="B202" s="9">
        <v>0.13800000000000001</v>
      </c>
    </row>
    <row r="203" spans="1:2" ht="20.100000000000001" customHeight="1" x14ac:dyDescent="0.25">
      <c r="A203" s="4" t="s">
        <v>201</v>
      </c>
      <c r="B203" s="9">
        <v>2.1800000000000002</v>
      </c>
    </row>
    <row r="204" spans="1:2" ht="20.100000000000001" customHeight="1" x14ac:dyDescent="0.25">
      <c r="A204" s="4" t="s">
        <v>202</v>
      </c>
      <c r="B204" s="9">
        <v>1.62</v>
      </c>
    </row>
    <row r="205" spans="1:2" ht="20.100000000000001" customHeight="1" x14ac:dyDescent="0.25">
      <c r="A205" s="4" t="s">
        <v>203</v>
      </c>
      <c r="B205" s="5">
        <v>1.681</v>
      </c>
    </row>
    <row r="206" spans="1:2" ht="20.100000000000001" customHeight="1" x14ac:dyDescent="0.25">
      <c r="A206" s="4" t="s">
        <v>204</v>
      </c>
      <c r="B206" s="9">
        <v>1</v>
      </c>
    </row>
    <row r="207" spans="1:2" ht="20.100000000000001" customHeight="1" x14ac:dyDescent="0.25">
      <c r="A207" s="4" t="s">
        <v>205</v>
      </c>
      <c r="B207" s="9">
        <v>0.13800000000000001</v>
      </c>
    </row>
    <row r="208" spans="1:2" ht="20.100000000000001" customHeight="1" x14ac:dyDescent="0.25">
      <c r="A208" s="4" t="s">
        <v>206</v>
      </c>
      <c r="B208" s="9">
        <v>0.10299999999999999</v>
      </c>
    </row>
    <row r="209" spans="1:2" ht="20.100000000000001" customHeight="1" x14ac:dyDescent="0.25">
      <c r="A209" s="4" t="s">
        <v>207</v>
      </c>
      <c r="B209" s="9">
        <v>0.54300000000000004</v>
      </c>
    </row>
    <row r="210" spans="1:2" ht="20.100000000000001" customHeight="1" x14ac:dyDescent="0.25">
      <c r="A210" s="4" t="s">
        <v>208</v>
      </c>
      <c r="B210" s="9">
        <v>1.71</v>
      </c>
    </row>
    <row r="211" spans="1:2" ht="20.100000000000001" customHeight="1" x14ac:dyDescent="0.25">
      <c r="A211" s="4" t="s">
        <v>209</v>
      </c>
      <c r="B211" s="9">
        <v>1.38</v>
      </c>
    </row>
    <row r="212" spans="1:2" ht="27.75" customHeight="1" x14ac:dyDescent="0.25">
      <c r="A212" s="4" t="s">
        <v>210</v>
      </c>
      <c r="B212" s="9">
        <v>1.325</v>
      </c>
    </row>
    <row r="213" spans="1:2" ht="27.75" customHeight="1" x14ac:dyDescent="0.25">
      <c r="A213" s="4" t="s">
        <v>211</v>
      </c>
      <c r="B213" s="9">
        <v>1.74</v>
      </c>
    </row>
    <row r="214" spans="1:2" ht="27.75" customHeight="1" x14ac:dyDescent="0.25">
      <c r="A214" s="4" t="s">
        <v>212</v>
      </c>
      <c r="B214" s="9">
        <v>2.7</v>
      </c>
    </row>
    <row r="215" spans="1:2" ht="27.75" customHeight="1" x14ac:dyDescent="0.25">
      <c r="A215" s="4" t="s">
        <v>213</v>
      </c>
      <c r="B215" s="9">
        <v>0.43</v>
      </c>
    </row>
    <row r="216" spans="1:2" ht="27.75" customHeight="1" x14ac:dyDescent="0.25">
      <c r="A216" s="4" t="s">
        <v>214</v>
      </c>
      <c r="B216" s="9">
        <v>2.88</v>
      </c>
    </row>
    <row r="217" spans="1:2" ht="27.75" customHeight="1" x14ac:dyDescent="0.25">
      <c r="A217" s="4" t="s">
        <v>215</v>
      </c>
      <c r="B217" s="9">
        <v>5.16</v>
      </c>
    </row>
    <row r="218" spans="1:2" ht="27.75" customHeight="1" x14ac:dyDescent="0.25">
      <c r="A218" s="4" t="s">
        <v>216</v>
      </c>
      <c r="B218" s="9">
        <v>1.71</v>
      </c>
    </row>
    <row r="219" spans="1:2" ht="27.75" customHeight="1" x14ac:dyDescent="0.25">
      <c r="A219" s="4" t="s">
        <v>217</v>
      </c>
      <c r="B219" s="9">
        <v>12.222</v>
      </c>
    </row>
    <row r="220" spans="1:2" ht="27.75" customHeight="1" x14ac:dyDescent="0.25">
      <c r="A220" s="4" t="s">
        <v>218</v>
      </c>
      <c r="B220" s="9">
        <v>0.5</v>
      </c>
    </row>
    <row r="221" spans="1:2" ht="27.75" customHeight="1" x14ac:dyDescent="0.25">
      <c r="A221" s="4" t="s">
        <v>219</v>
      </c>
      <c r="B221" s="9">
        <v>4.3</v>
      </c>
    </row>
    <row r="222" spans="1:2" ht="27.75" customHeight="1" x14ac:dyDescent="0.25">
      <c r="A222" s="4" t="s">
        <v>220</v>
      </c>
      <c r="B222" s="9">
        <v>0.16</v>
      </c>
    </row>
    <row r="223" spans="1:2" ht="27.75" customHeight="1" x14ac:dyDescent="0.25">
      <c r="A223" s="4" t="s">
        <v>221</v>
      </c>
      <c r="B223" s="9">
        <v>0.24</v>
      </c>
    </row>
    <row r="224" spans="1:2" ht="27.75" customHeight="1" x14ac:dyDescent="0.25">
      <c r="A224" s="4" t="s">
        <v>222</v>
      </c>
      <c r="B224" s="9">
        <v>3.15</v>
      </c>
    </row>
    <row r="225" spans="1:2" ht="27.75" customHeight="1" x14ac:dyDescent="0.25">
      <c r="A225" s="4" t="s">
        <v>223</v>
      </c>
      <c r="B225" s="9">
        <v>1.2</v>
      </c>
    </row>
    <row r="226" spans="1:2" ht="52.5" customHeight="1" x14ac:dyDescent="0.25">
      <c r="A226" s="22" t="s">
        <v>19</v>
      </c>
      <c r="B226" s="9">
        <v>280.18</v>
      </c>
    </row>
    <row r="227" spans="1:2" ht="61.5" customHeight="1" x14ac:dyDescent="0.25">
      <c r="A227" s="22" t="s">
        <v>224</v>
      </c>
      <c r="B227" s="6">
        <v>335.86210139800005</v>
      </c>
    </row>
    <row r="228" spans="1:2" ht="72" customHeight="1" x14ac:dyDescent="0.25">
      <c r="A228" s="22" t="s">
        <v>20</v>
      </c>
      <c r="B228" s="6">
        <f>57757.251/1000</f>
        <v>57.757250999999997</v>
      </c>
    </row>
    <row r="229" spans="1:2" ht="92.25" customHeight="1" x14ac:dyDescent="0.25">
      <c r="A229" s="22" t="s">
        <v>21</v>
      </c>
      <c r="B229" s="6">
        <f>297072.101398/1000</f>
        <v>297.07210139800003</v>
      </c>
    </row>
    <row r="230" spans="1:2" ht="28.5" customHeight="1" x14ac:dyDescent="0.25">
      <c r="A230" s="23" t="s">
        <v>225</v>
      </c>
      <c r="B230" s="6">
        <f>B229/100*30</f>
        <v>89.12163041940002</v>
      </c>
    </row>
    <row r="231" spans="1:2" ht="29.25" customHeight="1" x14ac:dyDescent="0.25">
      <c r="A231" s="23" t="s">
        <v>226</v>
      </c>
      <c r="B231" s="6">
        <f>B229-B230</f>
        <v>207.95047097860001</v>
      </c>
    </row>
    <row r="232" spans="1:2" ht="92.25" customHeight="1" x14ac:dyDescent="0.25">
      <c r="A232" s="22" t="s">
        <v>227</v>
      </c>
      <c r="B232" s="9">
        <v>93200</v>
      </c>
    </row>
    <row r="233" spans="1:2" ht="42" customHeight="1" x14ac:dyDescent="0.25">
      <c r="A233" s="22" t="s">
        <v>22</v>
      </c>
      <c r="B233" s="14">
        <v>38.79</v>
      </c>
    </row>
    <row r="234" spans="1:2" ht="29.25" customHeight="1" x14ac:dyDescent="0.25">
      <c r="A234" s="22" t="s">
        <v>23</v>
      </c>
      <c r="B234" s="9">
        <v>2300</v>
      </c>
    </row>
    <row r="235" spans="1:2" ht="42" customHeight="1" x14ac:dyDescent="0.25">
      <c r="A235" s="22" t="s">
        <v>24</v>
      </c>
      <c r="B235" s="9"/>
    </row>
    <row r="236" spans="1:2" ht="92.25" customHeight="1" x14ac:dyDescent="0.25">
      <c r="A236" s="22" t="s">
        <v>25</v>
      </c>
      <c r="B236" s="1"/>
    </row>
    <row r="237" spans="1:2" ht="32.25" customHeight="1" x14ac:dyDescent="0.25">
      <c r="A237" s="15" t="s">
        <v>228</v>
      </c>
      <c r="B237" s="16">
        <v>197.33</v>
      </c>
    </row>
    <row r="238" spans="1:2" ht="12" customHeight="1" x14ac:dyDescent="0.25">
      <c r="A238" s="15"/>
      <c r="B238" s="17"/>
    </row>
    <row r="239" spans="1:2" ht="35.25" customHeight="1" x14ac:dyDescent="0.25">
      <c r="A239" s="15" t="s">
        <v>229</v>
      </c>
      <c r="B239" s="16">
        <v>206.548</v>
      </c>
    </row>
    <row r="240" spans="1:2" ht="92.25" hidden="1" customHeight="1" x14ac:dyDescent="0.25">
      <c r="A240" s="15"/>
      <c r="B240" s="17"/>
    </row>
    <row r="241" spans="1:2" ht="57" customHeight="1" x14ac:dyDescent="0.25">
      <c r="A241" s="7" t="s">
        <v>230</v>
      </c>
      <c r="B241" s="16">
        <v>222.18600000000001</v>
      </c>
    </row>
    <row r="242" spans="1:2" ht="9" hidden="1" customHeight="1" x14ac:dyDescent="0.25">
      <c r="A242" s="7"/>
      <c r="B242" s="18"/>
    </row>
    <row r="243" spans="1:2" ht="92.25" hidden="1" customHeight="1" x14ac:dyDescent="0.25">
      <c r="A243" s="7"/>
      <c r="B243" s="18"/>
    </row>
    <row r="244" spans="1:2" ht="92.25" hidden="1" customHeight="1" x14ac:dyDescent="0.25">
      <c r="A244" s="7"/>
      <c r="B244" s="18"/>
    </row>
    <row r="245" spans="1:2" ht="92.25" hidden="1" customHeight="1" x14ac:dyDescent="0.25">
      <c r="A245" s="7"/>
      <c r="B245" s="17"/>
    </row>
    <row r="246" spans="1:2" ht="56.25" customHeight="1" x14ac:dyDescent="0.25">
      <c r="A246" s="7" t="s">
        <v>231</v>
      </c>
      <c r="B246" s="16">
        <v>226.42699999999999</v>
      </c>
    </row>
    <row r="247" spans="1:2" ht="92.25" hidden="1" customHeight="1" x14ac:dyDescent="0.25">
      <c r="A247" s="7"/>
      <c r="B247" s="18"/>
    </row>
    <row r="248" spans="1:2" ht="92.25" hidden="1" customHeight="1" x14ac:dyDescent="0.25">
      <c r="A248" s="7"/>
      <c r="B248" s="18"/>
    </row>
    <row r="249" spans="1:2" ht="92.25" hidden="1" customHeight="1" x14ac:dyDescent="0.25">
      <c r="A249" s="7"/>
      <c r="B249" s="18"/>
    </row>
    <row r="250" spans="1:2" ht="92.25" hidden="1" customHeight="1" x14ac:dyDescent="0.25">
      <c r="A250" s="7"/>
      <c r="B250" s="18"/>
    </row>
    <row r="251" spans="1:2" ht="92.25" hidden="1" customHeight="1" x14ac:dyDescent="0.25">
      <c r="A251" s="7"/>
      <c r="B251" s="18"/>
    </row>
    <row r="252" spans="1:2" ht="92.25" hidden="1" customHeight="1" x14ac:dyDescent="0.25">
      <c r="A252" s="7"/>
      <c r="B252" s="17"/>
    </row>
    <row r="253" spans="1:2" ht="43.5" customHeight="1" x14ac:dyDescent="0.25">
      <c r="A253" s="7" t="s">
        <v>232</v>
      </c>
      <c r="B253" s="16">
        <v>228.02199999999999</v>
      </c>
    </row>
    <row r="254" spans="1:2" ht="92.25" hidden="1" customHeight="1" x14ac:dyDescent="0.25">
      <c r="A254" s="7"/>
      <c r="B254" s="18"/>
    </row>
    <row r="255" spans="1:2" ht="92.25" hidden="1" customHeight="1" x14ac:dyDescent="0.25">
      <c r="A255" s="7"/>
      <c r="B255" s="18"/>
    </row>
    <row r="256" spans="1:2" ht="92.25" hidden="1" customHeight="1" x14ac:dyDescent="0.25">
      <c r="A256" s="7"/>
      <c r="B256" s="18"/>
    </row>
    <row r="257" spans="1:2" ht="92.25" hidden="1" customHeight="1" x14ac:dyDescent="0.25">
      <c r="A257" s="7"/>
      <c r="B257" s="18"/>
    </row>
    <row r="258" spans="1:2" ht="92.25" hidden="1" customHeight="1" x14ac:dyDescent="0.25">
      <c r="A258" s="7"/>
      <c r="B258" s="17"/>
    </row>
    <row r="259" spans="1:2" ht="56.25" customHeight="1" x14ac:dyDescent="0.25">
      <c r="A259" s="7" t="s">
        <v>233</v>
      </c>
      <c r="B259" s="8">
        <v>225.036</v>
      </c>
    </row>
    <row r="260" spans="1:2" ht="92.25" hidden="1" customHeight="1" x14ac:dyDescent="0.25">
      <c r="A260" s="7"/>
      <c r="B260" s="8"/>
    </row>
    <row r="261" spans="1:2" ht="92.25" hidden="1" customHeight="1" x14ac:dyDescent="0.25">
      <c r="A261" s="7"/>
      <c r="B261" s="8"/>
    </row>
    <row r="262" spans="1:2" ht="92.25" hidden="1" customHeight="1" x14ac:dyDescent="0.25">
      <c r="A262" s="7"/>
      <c r="B262" s="8"/>
    </row>
    <row r="263" spans="1:2" ht="51.75" customHeight="1" x14ac:dyDescent="0.25">
      <c r="A263" s="7" t="s">
        <v>234</v>
      </c>
      <c r="B263" s="8">
        <v>178.393</v>
      </c>
    </row>
    <row r="264" spans="1:2" ht="92.25" hidden="1" customHeight="1" x14ac:dyDescent="0.25">
      <c r="A264" s="7"/>
      <c r="B264" s="8"/>
    </row>
    <row r="265" spans="1:2" ht="39.75" customHeight="1" x14ac:dyDescent="0.25">
      <c r="A265" s="7" t="s">
        <v>235</v>
      </c>
      <c r="B265" s="8">
        <v>178.50200000000001</v>
      </c>
    </row>
    <row r="266" spans="1:2" ht="92.25" hidden="1" customHeight="1" x14ac:dyDescent="0.25">
      <c r="A266" s="7"/>
      <c r="B266" s="8"/>
    </row>
    <row r="267" spans="1:2" ht="34.5" customHeight="1" x14ac:dyDescent="0.25">
      <c r="A267" s="9" t="s">
        <v>236</v>
      </c>
      <c r="B267" s="8">
        <v>216.4</v>
      </c>
    </row>
    <row r="268" spans="1:2" ht="50.25" customHeight="1" x14ac:dyDescent="0.25">
      <c r="A268" s="7" t="s">
        <v>237</v>
      </c>
      <c r="B268" s="8">
        <v>172.63</v>
      </c>
    </row>
    <row r="269" spans="1:2" ht="92.25" hidden="1" customHeight="1" x14ac:dyDescent="0.25">
      <c r="A269" s="7"/>
      <c r="B269" s="8"/>
    </row>
    <row r="270" spans="1:2" ht="3.75" customHeight="1" x14ac:dyDescent="0.25">
      <c r="A270" s="7"/>
      <c r="B270" s="8"/>
    </row>
    <row r="271" spans="1:2" ht="36" customHeight="1" x14ac:dyDescent="0.25">
      <c r="A271" s="7" t="s">
        <v>238</v>
      </c>
      <c r="B271" s="8">
        <v>185.16300000000001</v>
      </c>
    </row>
    <row r="272" spans="1:2" ht="92.25" hidden="1" customHeight="1" x14ac:dyDescent="0.25">
      <c r="A272" s="7"/>
      <c r="B272" s="8"/>
    </row>
    <row r="273" spans="1:2" ht="92.25" hidden="1" customHeight="1" x14ac:dyDescent="0.25">
      <c r="A273" s="7"/>
    </row>
    <row r="274" spans="1:2" ht="92.25" hidden="1" customHeight="1" x14ac:dyDescent="0.25">
      <c r="A274" s="7"/>
      <c r="B274" s="8"/>
    </row>
    <row r="275" spans="1:2" ht="92.25" hidden="1" customHeight="1" x14ac:dyDescent="0.25">
      <c r="A275" s="7"/>
      <c r="B275" s="8"/>
    </row>
    <row r="276" spans="1:2" ht="92.25" hidden="1" customHeight="1" x14ac:dyDescent="0.25">
      <c r="A276" s="7"/>
      <c r="B276" s="8"/>
    </row>
    <row r="277" spans="1:2" ht="34.5" customHeight="1" x14ac:dyDescent="0.25">
      <c r="A277" s="7" t="s">
        <v>239</v>
      </c>
      <c r="B277" s="8">
        <v>179.38</v>
      </c>
    </row>
    <row r="278" spans="1:2" ht="92.25" hidden="1" customHeight="1" x14ac:dyDescent="0.25">
      <c r="A278" s="7"/>
      <c r="B278" s="8"/>
    </row>
    <row r="279" spans="1:2" ht="92.25" hidden="1" customHeight="1" x14ac:dyDescent="0.25">
      <c r="A279" s="7"/>
      <c r="B279" s="8"/>
    </row>
    <row r="280" spans="1:2" ht="45" customHeight="1" x14ac:dyDescent="0.25">
      <c r="A280" s="19" t="s">
        <v>240</v>
      </c>
      <c r="B280" s="8">
        <v>215.82</v>
      </c>
    </row>
    <row r="281" spans="1:2" ht="92.25" hidden="1" customHeight="1" x14ac:dyDescent="0.25">
      <c r="A281" s="19"/>
      <c r="B281" s="8"/>
    </row>
    <row r="282" spans="1:2" ht="52.5" customHeight="1" x14ac:dyDescent="0.25">
      <c r="A282" s="7" t="s">
        <v>241</v>
      </c>
      <c r="B282" s="8">
        <v>204.03</v>
      </c>
    </row>
    <row r="283" spans="1:2" ht="92.25" hidden="1" customHeight="1" x14ac:dyDescent="0.25">
      <c r="A283" s="7"/>
      <c r="B283" s="8"/>
    </row>
    <row r="284" spans="1:2" ht="92.25" hidden="1" customHeight="1" x14ac:dyDescent="0.25">
      <c r="A284" s="7"/>
      <c r="B284" s="8"/>
    </row>
    <row r="285" spans="1:2" ht="92.25" hidden="1" customHeight="1" x14ac:dyDescent="0.25">
      <c r="A285" s="7"/>
      <c r="B285" s="8"/>
    </row>
    <row r="286" spans="1:2" ht="54" customHeight="1" x14ac:dyDescent="0.25">
      <c r="A286" s="7" t="s">
        <v>242</v>
      </c>
      <c r="B286" s="8">
        <v>179.84899999999999</v>
      </c>
    </row>
    <row r="287" spans="1:2" ht="92.25" hidden="1" customHeight="1" x14ac:dyDescent="0.25">
      <c r="A287" s="7"/>
    </row>
    <row r="288" spans="1:2" ht="92.25" hidden="1" customHeight="1" x14ac:dyDescent="0.25">
      <c r="A288" s="7"/>
      <c r="B288" s="8"/>
    </row>
    <row r="289" spans="1:2" ht="48" customHeight="1" x14ac:dyDescent="0.25">
      <c r="A289" s="7" t="s">
        <v>243</v>
      </c>
      <c r="B289" s="8">
        <v>175.49700000000001</v>
      </c>
    </row>
    <row r="290" spans="1:2" ht="92.25" hidden="1" customHeight="1" x14ac:dyDescent="0.25">
      <c r="A290" s="7"/>
      <c r="B290" s="8"/>
    </row>
    <row r="291" spans="1:2" ht="92.25" hidden="1" customHeight="1" x14ac:dyDescent="0.25">
      <c r="A291" s="7"/>
      <c r="B291" s="8"/>
    </row>
    <row r="292" spans="1:2" ht="92.25" hidden="1" customHeight="1" x14ac:dyDescent="0.25">
      <c r="A292" s="7"/>
      <c r="B292" s="8"/>
    </row>
    <row r="293" spans="1:2" ht="92.25" hidden="1" customHeight="1" x14ac:dyDescent="0.25">
      <c r="A293" s="7"/>
      <c r="B293" s="8"/>
    </row>
    <row r="294" spans="1:2" ht="48.75" customHeight="1" x14ac:dyDescent="0.25">
      <c r="A294" s="7" t="s">
        <v>244</v>
      </c>
      <c r="B294" s="8">
        <v>178.452</v>
      </c>
    </row>
    <row r="295" spans="1:2" ht="92.25" hidden="1" customHeight="1" x14ac:dyDescent="0.25">
      <c r="A295" s="7"/>
    </row>
    <row r="296" spans="1:2" ht="92.25" hidden="1" customHeight="1" x14ac:dyDescent="0.25">
      <c r="A296" s="7"/>
      <c r="B296" s="8"/>
    </row>
    <row r="297" spans="1:2" ht="39.75" customHeight="1" x14ac:dyDescent="0.25">
      <c r="A297" s="7" t="s">
        <v>245</v>
      </c>
      <c r="B297" s="8">
        <v>183.36199999999999</v>
      </c>
    </row>
    <row r="298" spans="1:2" ht="92.25" hidden="1" customHeight="1" x14ac:dyDescent="0.25">
      <c r="A298" s="7"/>
    </row>
    <row r="299" spans="1:2" ht="92.25" hidden="1" customHeight="1" x14ac:dyDescent="0.25">
      <c r="A299" s="7"/>
      <c r="B299" s="8"/>
    </row>
    <row r="300" spans="1:2" ht="38.25" customHeight="1" x14ac:dyDescent="0.25">
      <c r="A300" s="7" t="s">
        <v>246</v>
      </c>
      <c r="B300" s="8">
        <v>180.19499999999999</v>
      </c>
    </row>
    <row r="301" spans="1:2" ht="92.25" hidden="1" customHeight="1" x14ac:dyDescent="0.25">
      <c r="A301" s="7"/>
      <c r="B301" s="8"/>
    </row>
    <row r="302" spans="1:2" ht="92.25" hidden="1" customHeight="1" x14ac:dyDescent="0.25">
      <c r="A302" s="7"/>
    </row>
    <row r="303" spans="1:2" ht="92.25" hidden="1" customHeight="1" x14ac:dyDescent="0.25">
      <c r="A303" s="7"/>
      <c r="B303" s="8"/>
    </row>
    <row r="304" spans="1:2" ht="92.25" hidden="1" customHeight="1" x14ac:dyDescent="0.25">
      <c r="A304" s="7"/>
      <c r="B304" s="8"/>
    </row>
    <row r="305" spans="1:2" ht="92.25" hidden="1" customHeight="1" x14ac:dyDescent="0.25">
      <c r="A305" s="7"/>
      <c r="B305" s="8"/>
    </row>
    <row r="306" spans="1:2" ht="42" customHeight="1" x14ac:dyDescent="0.25">
      <c r="A306" s="7" t="s">
        <v>247</v>
      </c>
      <c r="B306" s="8">
        <v>184.13399999999999</v>
      </c>
    </row>
    <row r="307" spans="1:2" ht="92.25" hidden="1" customHeight="1" x14ac:dyDescent="0.25">
      <c r="A307" s="7"/>
      <c r="B307" s="8"/>
    </row>
    <row r="308" spans="1:2" ht="36.75" customHeight="1" x14ac:dyDescent="0.25">
      <c r="A308" s="7" t="s">
        <v>248</v>
      </c>
      <c r="B308" s="8"/>
    </row>
    <row r="309" spans="1:2" ht="92.25" hidden="1" customHeight="1" x14ac:dyDescent="0.25">
      <c r="A309" s="7"/>
      <c r="B309" s="8">
        <v>178.72499999999999</v>
      </c>
    </row>
    <row r="310" spans="1:2" ht="92.25" hidden="1" customHeight="1" x14ac:dyDescent="0.25">
      <c r="A310" s="7"/>
      <c r="B310" s="8"/>
    </row>
    <row r="311" spans="1:2" ht="57" customHeight="1" x14ac:dyDescent="0.25">
      <c r="A311" s="7" t="s">
        <v>249</v>
      </c>
      <c r="B311" s="8">
        <v>180.31399999999999</v>
      </c>
    </row>
    <row r="312" spans="1:2" ht="77.25" hidden="1" customHeight="1" x14ac:dyDescent="0.25">
      <c r="A312" s="7"/>
      <c r="B312" s="8"/>
    </row>
    <row r="313" spans="1:2" ht="92.25" hidden="1" customHeight="1" x14ac:dyDescent="0.25">
      <c r="A313" s="7"/>
    </row>
    <row r="314" spans="1:2" ht="92.25" hidden="1" customHeight="1" x14ac:dyDescent="0.25">
      <c r="A314" s="7"/>
      <c r="B314" s="8"/>
    </row>
    <row r="315" spans="1:2" ht="92.25" hidden="1" customHeight="1" x14ac:dyDescent="0.25">
      <c r="A315" s="7"/>
      <c r="B315" s="8"/>
    </row>
    <row r="316" spans="1:2" ht="92.25" hidden="1" customHeight="1" x14ac:dyDescent="0.25">
      <c r="A316" s="7"/>
      <c r="B316" s="8"/>
    </row>
    <row r="317" spans="1:2" ht="30.75" hidden="1" customHeight="1" x14ac:dyDescent="0.25">
      <c r="A317" s="7"/>
      <c r="B317" s="8"/>
    </row>
    <row r="318" spans="1:2" ht="92.25" hidden="1" customHeight="1" x14ac:dyDescent="0.25">
      <c r="A318" s="7"/>
      <c r="B318" s="8"/>
    </row>
    <row r="319" spans="1:2" ht="92.25" hidden="1" customHeight="1" x14ac:dyDescent="0.25">
      <c r="A319" s="7"/>
      <c r="B319" s="8"/>
    </row>
    <row r="320" spans="1:2" ht="92.25" hidden="1" customHeight="1" x14ac:dyDescent="0.25">
      <c r="A320" s="7"/>
      <c r="B320" s="8"/>
    </row>
    <row r="321" spans="1:2" ht="92.25" hidden="1" customHeight="1" x14ac:dyDescent="0.25">
      <c r="A321" s="7"/>
      <c r="B321" s="8"/>
    </row>
    <row r="322" spans="1:2" ht="41.25" customHeight="1" x14ac:dyDescent="0.25">
      <c r="A322" s="7" t="s">
        <v>250</v>
      </c>
      <c r="B322" s="8">
        <v>179.48500000000001</v>
      </c>
    </row>
    <row r="323" spans="1:2" ht="92.25" hidden="1" customHeight="1" x14ac:dyDescent="0.25">
      <c r="A323" s="7"/>
    </row>
    <row r="324" spans="1:2" ht="92.25" hidden="1" customHeight="1" x14ac:dyDescent="0.25">
      <c r="A324" s="7"/>
      <c r="B324" s="8"/>
    </row>
    <row r="325" spans="1:2" ht="92.25" hidden="1" customHeight="1" x14ac:dyDescent="0.25">
      <c r="A325" s="7"/>
      <c r="B325" s="8"/>
    </row>
    <row r="326" spans="1:2" ht="41.25" customHeight="1" x14ac:dyDescent="0.25">
      <c r="A326" s="7" t="s">
        <v>251</v>
      </c>
      <c r="B326" s="8">
        <v>176.256</v>
      </c>
    </row>
    <row r="327" spans="1:2" ht="92.25" hidden="1" customHeight="1" x14ac:dyDescent="0.25">
      <c r="A327" s="7"/>
    </row>
    <row r="328" spans="1:2" ht="92.25" hidden="1" customHeight="1" x14ac:dyDescent="0.25">
      <c r="A328" s="7"/>
      <c r="B328" s="8"/>
    </row>
    <row r="329" spans="1:2" ht="39" customHeight="1" x14ac:dyDescent="0.25">
      <c r="A329" s="15" t="s">
        <v>252</v>
      </c>
      <c r="B329" s="8">
        <v>172.494</v>
      </c>
    </row>
    <row r="330" spans="1:2" ht="92.25" hidden="1" customHeight="1" x14ac:dyDescent="0.25">
      <c r="A330" s="15"/>
    </row>
    <row r="331" spans="1:2" ht="44.25" customHeight="1" x14ac:dyDescent="0.25">
      <c r="A331" s="7" t="s">
        <v>253</v>
      </c>
      <c r="B331" s="8">
        <v>195.66800000000001</v>
      </c>
    </row>
    <row r="332" spans="1:2" ht="92.25" hidden="1" customHeight="1" x14ac:dyDescent="0.25">
      <c r="A332" s="7"/>
      <c r="B332" s="8"/>
    </row>
    <row r="333" spans="1:2" ht="92.25" hidden="1" customHeight="1" x14ac:dyDescent="0.25">
      <c r="A333" s="7"/>
      <c r="B333" s="8"/>
    </row>
    <row r="334" spans="1:2" ht="92.25" hidden="1" customHeight="1" x14ac:dyDescent="0.25">
      <c r="A334" s="7"/>
      <c r="B334" s="8"/>
    </row>
    <row r="335" spans="1:2" ht="79.5" hidden="1" customHeight="1" x14ac:dyDescent="0.25">
      <c r="A335" s="7"/>
    </row>
    <row r="336" spans="1:2" ht="92.25" hidden="1" customHeight="1" x14ac:dyDescent="0.25">
      <c r="A336" s="7"/>
      <c r="B336" s="8"/>
    </row>
    <row r="337" spans="1:2" ht="92.25" hidden="1" customHeight="1" x14ac:dyDescent="0.25">
      <c r="A337" s="7"/>
      <c r="B337" s="8"/>
    </row>
    <row r="338" spans="1:2" ht="92.25" hidden="1" customHeight="1" x14ac:dyDescent="0.25">
      <c r="A338" s="7"/>
      <c r="B338" s="8"/>
    </row>
    <row r="339" spans="1:2" ht="92.25" hidden="1" customHeight="1" x14ac:dyDescent="0.25">
      <c r="A339" s="7"/>
      <c r="B339" s="8"/>
    </row>
    <row r="340" spans="1:2" ht="46.5" customHeight="1" x14ac:dyDescent="0.25">
      <c r="A340" s="7" t="s">
        <v>254</v>
      </c>
      <c r="B340" s="8">
        <v>184.8</v>
      </c>
    </row>
    <row r="341" spans="1:2" ht="92.25" hidden="1" customHeight="1" x14ac:dyDescent="0.25">
      <c r="A341" s="7"/>
      <c r="B341" s="8"/>
    </row>
    <row r="342" spans="1:2" ht="92.25" hidden="1" customHeight="1" x14ac:dyDescent="0.25">
      <c r="A342" s="7"/>
      <c r="B342" s="8"/>
    </row>
    <row r="343" spans="1:2" ht="33.75" customHeight="1" x14ac:dyDescent="0.25">
      <c r="A343" s="7" t="s">
        <v>255</v>
      </c>
      <c r="B343" s="8">
        <v>181.45</v>
      </c>
    </row>
    <row r="344" spans="1:2" ht="92.25" hidden="1" customHeight="1" x14ac:dyDescent="0.25">
      <c r="A344" s="7"/>
      <c r="B344" s="8"/>
    </row>
    <row r="345" spans="1:2" ht="92.25" hidden="1" customHeight="1" x14ac:dyDescent="0.25">
      <c r="A345" s="7"/>
      <c r="B345" s="8"/>
    </row>
    <row r="346" spans="1:2" ht="34.5" customHeight="1" x14ac:dyDescent="0.25">
      <c r="A346" s="7" t="s">
        <v>256</v>
      </c>
      <c r="B346" s="8">
        <v>236.44</v>
      </c>
    </row>
    <row r="347" spans="1:2" ht="92.25" hidden="1" customHeight="1" x14ac:dyDescent="0.25">
      <c r="A347" s="7"/>
      <c r="B347" s="8"/>
    </row>
    <row r="348" spans="1:2" ht="92.25" hidden="1" customHeight="1" x14ac:dyDescent="0.25">
      <c r="A348" s="7"/>
      <c r="B348" s="8"/>
    </row>
    <row r="349" spans="1:2" ht="32.25" customHeight="1" x14ac:dyDescent="0.25">
      <c r="A349" s="7" t="s">
        <v>257</v>
      </c>
      <c r="B349" s="8">
        <v>251.14</v>
      </c>
    </row>
    <row r="350" spans="1:2" ht="92.25" hidden="1" customHeight="1" x14ac:dyDescent="0.25">
      <c r="A350" s="7"/>
      <c r="B350" s="8"/>
    </row>
    <row r="351" spans="1:2" ht="35.25" customHeight="1" x14ac:dyDescent="0.25">
      <c r="A351" s="7" t="s">
        <v>258</v>
      </c>
      <c r="B351" s="8">
        <v>274.31099999999998</v>
      </c>
    </row>
    <row r="352" spans="1:2" ht="92.25" hidden="1" customHeight="1" x14ac:dyDescent="0.25">
      <c r="A352" s="7"/>
      <c r="B352" s="8"/>
    </row>
    <row r="353" spans="1:2" ht="92.25" hidden="1" customHeight="1" x14ac:dyDescent="0.25">
      <c r="A353" s="7"/>
    </row>
    <row r="354" spans="1:2" ht="92.25" hidden="1" customHeight="1" x14ac:dyDescent="0.25">
      <c r="A354" s="7"/>
      <c r="B354" s="8"/>
    </row>
    <row r="355" spans="1:2" ht="36.75" hidden="1" customHeight="1" x14ac:dyDescent="0.25">
      <c r="A355" s="7"/>
      <c r="B355" s="8"/>
    </row>
    <row r="356" spans="1:2" ht="92.25" hidden="1" customHeight="1" x14ac:dyDescent="0.25">
      <c r="A356" s="7"/>
      <c r="B356" s="8"/>
    </row>
    <row r="357" spans="1:2" ht="92.25" hidden="1" customHeight="1" x14ac:dyDescent="0.25">
      <c r="A357" s="7"/>
      <c r="B357" s="8"/>
    </row>
    <row r="358" spans="1:2" ht="92.25" hidden="1" customHeight="1" x14ac:dyDescent="0.25">
      <c r="A358" s="7"/>
      <c r="B358" s="8"/>
    </row>
    <row r="359" spans="1:2" ht="39.75" customHeight="1" x14ac:dyDescent="0.25">
      <c r="A359" s="7" t="s">
        <v>259</v>
      </c>
      <c r="B359" s="8">
        <v>277.27999999999997</v>
      </c>
    </row>
    <row r="360" spans="1:2" ht="92.25" hidden="1" customHeight="1" x14ac:dyDescent="0.25">
      <c r="A360" s="7"/>
      <c r="B360" s="8"/>
    </row>
    <row r="361" spans="1:2" ht="39.75" customHeight="1" x14ac:dyDescent="0.25">
      <c r="A361" s="7" t="s">
        <v>260</v>
      </c>
      <c r="B361" s="8">
        <v>271.85000000000002</v>
      </c>
    </row>
    <row r="362" spans="1:2" ht="92.25" hidden="1" customHeight="1" x14ac:dyDescent="0.25">
      <c r="A362" s="7"/>
      <c r="B362" s="8"/>
    </row>
    <row r="363" spans="1:2" ht="35.25" customHeight="1" x14ac:dyDescent="0.25">
      <c r="A363" s="7" t="s">
        <v>261</v>
      </c>
      <c r="B363" s="8">
        <v>279.97000000000003</v>
      </c>
    </row>
    <row r="364" spans="1:2" ht="92.25" hidden="1" customHeight="1" x14ac:dyDescent="0.25">
      <c r="A364" s="7"/>
      <c r="B364" s="8"/>
    </row>
    <row r="365" spans="1:2" ht="92.25" hidden="1" customHeight="1" x14ac:dyDescent="0.25">
      <c r="A365" s="7"/>
      <c r="B365" s="8"/>
    </row>
    <row r="366" spans="1:2" ht="92.25" hidden="1" customHeight="1" x14ac:dyDescent="0.25">
      <c r="A366" s="7"/>
      <c r="B366" s="8"/>
    </row>
    <row r="367" spans="1:2" ht="92.25" hidden="1" customHeight="1" x14ac:dyDescent="0.25">
      <c r="A367" s="7"/>
      <c r="B367" s="8"/>
    </row>
    <row r="368" spans="1:2" ht="92.25" hidden="1" customHeight="1" x14ac:dyDescent="0.25">
      <c r="A368" s="7"/>
      <c r="B368" s="8"/>
    </row>
    <row r="369" spans="1:2" ht="5.25" hidden="1" customHeight="1" x14ac:dyDescent="0.25">
      <c r="A369" s="7"/>
      <c r="B369" s="8"/>
    </row>
    <row r="370" spans="1:2" ht="92.25" hidden="1" customHeight="1" x14ac:dyDescent="0.25">
      <c r="A370" s="7"/>
      <c r="B370" s="8"/>
    </row>
    <row r="371" spans="1:2" ht="50.25" customHeight="1" x14ac:dyDescent="0.25">
      <c r="A371" s="7" t="s">
        <v>262</v>
      </c>
      <c r="B371" s="8">
        <v>279.97000000000003</v>
      </c>
    </row>
    <row r="372" spans="1:2" ht="92.25" hidden="1" customHeight="1" x14ac:dyDescent="0.25">
      <c r="A372" s="7"/>
      <c r="B372" s="8"/>
    </row>
    <row r="373" spans="1:2" ht="92.25" hidden="1" customHeight="1" x14ac:dyDescent="0.25">
      <c r="A373" s="7"/>
      <c r="B373" s="8"/>
    </row>
    <row r="374" spans="1:2" ht="36.75" customHeight="1" x14ac:dyDescent="0.25">
      <c r="A374" s="7" t="s">
        <v>263</v>
      </c>
      <c r="B374" s="8">
        <v>279.97000000000003</v>
      </c>
    </row>
    <row r="375" spans="1:2" ht="92.25" hidden="1" customHeight="1" x14ac:dyDescent="0.25">
      <c r="A375" s="7"/>
      <c r="B375" s="8"/>
    </row>
    <row r="376" spans="1:2" ht="39" customHeight="1" x14ac:dyDescent="0.25">
      <c r="A376" s="7" t="s">
        <v>264</v>
      </c>
      <c r="B376" s="8">
        <v>279.97000000000003</v>
      </c>
    </row>
    <row r="377" spans="1:2" ht="92.25" hidden="1" customHeight="1" x14ac:dyDescent="0.25">
      <c r="A377" s="7"/>
      <c r="B377" s="8"/>
    </row>
    <row r="378" spans="1:2" ht="30" customHeight="1" x14ac:dyDescent="0.25">
      <c r="A378" s="7" t="s">
        <v>265</v>
      </c>
      <c r="B378" s="8">
        <v>247.703</v>
      </c>
    </row>
    <row r="379" spans="1:2" ht="92.25" hidden="1" customHeight="1" x14ac:dyDescent="0.25">
      <c r="A379" s="7"/>
    </row>
    <row r="380" spans="1:2" ht="48.75" customHeight="1" x14ac:dyDescent="0.25">
      <c r="A380" s="7" t="s">
        <v>266</v>
      </c>
      <c r="B380" s="8">
        <v>215.99199999999999</v>
      </c>
    </row>
    <row r="381" spans="1:2" ht="92.25" hidden="1" customHeight="1" x14ac:dyDescent="0.25">
      <c r="A381" s="7"/>
      <c r="B381" s="8"/>
    </row>
    <row r="382" spans="1:2" ht="92.25" hidden="1" customHeight="1" x14ac:dyDescent="0.25">
      <c r="A382" s="7"/>
    </row>
    <row r="383" spans="1:2" ht="92.25" hidden="1" customHeight="1" x14ac:dyDescent="0.25">
      <c r="A383" s="7"/>
      <c r="B383" s="8"/>
    </row>
    <row r="384" spans="1:2" ht="44.25" customHeight="1" x14ac:dyDescent="0.25">
      <c r="A384" s="7" t="s">
        <v>267</v>
      </c>
      <c r="B384" s="8">
        <v>274.786</v>
      </c>
    </row>
    <row r="385" spans="1:2" ht="92.25" hidden="1" customHeight="1" x14ac:dyDescent="0.25">
      <c r="A385" s="7"/>
    </row>
    <row r="386" spans="1:2" ht="92.25" hidden="1" customHeight="1" x14ac:dyDescent="0.25">
      <c r="A386" s="7"/>
      <c r="B386" s="8"/>
    </row>
    <row r="387" spans="1:2" ht="92.25" hidden="1" customHeight="1" x14ac:dyDescent="0.25">
      <c r="A387" s="7"/>
      <c r="B387" s="8"/>
    </row>
    <row r="388" spans="1:2" ht="39" customHeight="1" x14ac:dyDescent="0.25">
      <c r="A388" s="9" t="s">
        <v>268</v>
      </c>
      <c r="B388" s="8">
        <v>277.89699999999999</v>
      </c>
    </row>
    <row r="389" spans="1:2" ht="50.25" customHeight="1" x14ac:dyDescent="0.25">
      <c r="A389" s="7" t="s">
        <v>269</v>
      </c>
      <c r="B389" s="8">
        <v>237.667</v>
      </c>
    </row>
    <row r="390" spans="1:2" ht="92.25" hidden="1" customHeight="1" x14ac:dyDescent="0.25">
      <c r="A390" s="7"/>
    </row>
    <row r="391" spans="1:2" ht="46.5" customHeight="1" x14ac:dyDescent="0.25">
      <c r="A391" s="7" t="s">
        <v>270</v>
      </c>
      <c r="B391" s="8">
        <v>254.56800000000001</v>
      </c>
    </row>
    <row r="392" spans="1:2" ht="92.25" hidden="1" customHeight="1" x14ac:dyDescent="0.25">
      <c r="A392" s="7"/>
    </row>
    <row r="393" spans="1:2" ht="39" customHeight="1" x14ac:dyDescent="0.25">
      <c r="A393" s="7" t="s">
        <v>271</v>
      </c>
      <c r="B393" s="8">
        <v>277.89699999999999</v>
      </c>
    </row>
    <row r="394" spans="1:2" ht="92.25" hidden="1" customHeight="1" x14ac:dyDescent="0.25">
      <c r="A394" s="7"/>
    </row>
    <row r="395" spans="1:2" ht="92.25" hidden="1" customHeight="1" x14ac:dyDescent="0.25">
      <c r="A395" s="7"/>
      <c r="B395" s="8"/>
    </row>
    <row r="396" spans="1:2" ht="39.75" customHeight="1" x14ac:dyDescent="0.25">
      <c r="A396" s="7" t="s">
        <v>272</v>
      </c>
      <c r="B396" s="8">
        <v>277.89699999999999</v>
      </c>
    </row>
    <row r="397" spans="1:2" ht="92.25" hidden="1" customHeight="1" x14ac:dyDescent="0.25">
      <c r="A397" s="7"/>
    </row>
    <row r="398" spans="1:2" ht="48.75" customHeight="1" x14ac:dyDescent="0.25">
      <c r="A398" s="7" t="s">
        <v>273</v>
      </c>
      <c r="B398" s="8">
        <v>272.935</v>
      </c>
    </row>
    <row r="399" spans="1:2" ht="92.25" hidden="1" customHeight="1" x14ac:dyDescent="0.25">
      <c r="A399" s="7"/>
    </row>
    <row r="400" spans="1:2" ht="92.25" hidden="1" customHeight="1" x14ac:dyDescent="0.25">
      <c r="A400" s="7"/>
      <c r="B400" s="8"/>
    </row>
    <row r="401" spans="1:2" ht="49.5" customHeight="1" x14ac:dyDescent="0.25">
      <c r="A401" s="7" t="s">
        <v>274</v>
      </c>
      <c r="B401" s="8">
        <v>249.45699999999999</v>
      </c>
    </row>
    <row r="402" spans="1:2" ht="92.25" hidden="1" customHeight="1" x14ac:dyDescent="0.25">
      <c r="A402" s="7"/>
    </row>
    <row r="403" spans="1:2" ht="92.25" hidden="1" customHeight="1" x14ac:dyDescent="0.25">
      <c r="A403" s="7"/>
      <c r="B403" s="8"/>
    </row>
    <row r="404" spans="1:2" ht="42.75" customHeight="1" x14ac:dyDescent="0.25">
      <c r="A404" s="7" t="s">
        <v>275</v>
      </c>
      <c r="B404" s="8">
        <v>250.108</v>
      </c>
    </row>
    <row r="405" spans="1:2" ht="92.25" hidden="1" customHeight="1" x14ac:dyDescent="0.25">
      <c r="A405" s="7"/>
      <c r="B405" s="8"/>
    </row>
    <row r="406" spans="1:2" ht="45" customHeight="1" x14ac:dyDescent="0.25">
      <c r="A406" s="7" t="s">
        <v>276</v>
      </c>
      <c r="B406" s="8">
        <v>250.108</v>
      </c>
    </row>
    <row r="407" spans="1:2" ht="92.25" hidden="1" customHeight="1" x14ac:dyDescent="0.25">
      <c r="A407" s="7"/>
    </row>
    <row r="408" spans="1:2" ht="42.75" customHeight="1" x14ac:dyDescent="0.25">
      <c r="A408" s="9" t="s">
        <v>277</v>
      </c>
      <c r="B408" s="8">
        <v>295.42500000000001</v>
      </c>
    </row>
    <row r="409" spans="1:2" ht="57.75" customHeight="1" x14ac:dyDescent="0.25">
      <c r="A409" s="7" t="s">
        <v>278</v>
      </c>
      <c r="B409" s="8">
        <v>275.29500000000002</v>
      </c>
    </row>
    <row r="410" spans="1:2" ht="92.25" hidden="1" customHeight="1" x14ac:dyDescent="0.25">
      <c r="A410" s="7"/>
    </row>
    <row r="411" spans="1:2" ht="42.75" customHeight="1" x14ac:dyDescent="0.25">
      <c r="A411" s="7" t="s">
        <v>279</v>
      </c>
      <c r="B411" s="8">
        <v>277.89699999999999</v>
      </c>
    </row>
    <row r="412" spans="1:2" ht="92.25" hidden="1" customHeight="1" x14ac:dyDescent="0.25">
      <c r="A412" s="7"/>
    </row>
    <row r="413" spans="1:2" ht="42.75" customHeight="1" x14ac:dyDescent="0.25">
      <c r="A413" s="7" t="s">
        <v>280</v>
      </c>
      <c r="B413" s="8">
        <v>262.553</v>
      </c>
    </row>
    <row r="414" spans="1:2" ht="92.25" hidden="1" customHeight="1" x14ac:dyDescent="0.25">
      <c r="A414" s="7"/>
      <c r="B414" s="8"/>
    </row>
    <row r="415" spans="1:2" ht="81" hidden="1" customHeight="1" x14ac:dyDescent="0.25">
      <c r="A415" s="7"/>
      <c r="B415" s="8"/>
    </row>
    <row r="416" spans="1:2" ht="92.25" hidden="1" customHeight="1" x14ac:dyDescent="0.25">
      <c r="A416" s="7"/>
    </row>
    <row r="417" spans="1:2" ht="92.25" hidden="1" customHeight="1" x14ac:dyDescent="0.25">
      <c r="A417" s="7"/>
      <c r="B417" s="8"/>
    </row>
    <row r="418" spans="1:2" ht="92.25" hidden="1" customHeight="1" x14ac:dyDescent="0.25">
      <c r="A418" s="7"/>
      <c r="B418" s="8"/>
    </row>
    <row r="419" spans="1:2" ht="92.25" hidden="1" customHeight="1" x14ac:dyDescent="0.25">
      <c r="A419" s="7"/>
      <c r="B419" s="8"/>
    </row>
    <row r="420" spans="1:2" ht="37.5" customHeight="1" x14ac:dyDescent="0.25">
      <c r="A420" s="7" t="s">
        <v>281</v>
      </c>
      <c r="B420" s="8">
        <v>231.81399999999999</v>
      </c>
    </row>
    <row r="421" spans="1:2" ht="92.25" hidden="1" customHeight="1" x14ac:dyDescent="0.25">
      <c r="A421" s="7"/>
      <c r="B421" s="8"/>
    </row>
    <row r="422" spans="1:2" ht="37.5" customHeight="1" x14ac:dyDescent="0.25">
      <c r="A422" s="7" t="s">
        <v>282</v>
      </c>
      <c r="B422" s="8">
        <v>246.46799999999999</v>
      </c>
    </row>
    <row r="423" spans="1:2" ht="92.25" hidden="1" customHeight="1" x14ac:dyDescent="0.25">
      <c r="A423" s="7"/>
    </row>
    <row r="424" spans="1:2" ht="92.25" hidden="1" customHeight="1" x14ac:dyDescent="0.25">
      <c r="A424" s="7"/>
      <c r="B424" s="8"/>
    </row>
    <row r="425" spans="1:2" ht="47.25" customHeight="1" x14ac:dyDescent="0.25">
      <c r="A425" s="7" t="s">
        <v>283</v>
      </c>
      <c r="B425" s="8">
        <v>247.703</v>
      </c>
    </row>
    <row r="426" spans="1:2" ht="92.25" hidden="1" customHeight="1" x14ac:dyDescent="0.25">
      <c r="A426" s="7"/>
    </row>
    <row r="427" spans="1:2" ht="92.25" hidden="1" customHeight="1" x14ac:dyDescent="0.25">
      <c r="A427" s="7"/>
      <c r="B427" s="8"/>
    </row>
    <row r="428" spans="1:2" ht="41.25" customHeight="1" x14ac:dyDescent="0.25">
      <c r="A428" s="7" t="s">
        <v>284</v>
      </c>
      <c r="B428" s="8">
        <v>254.26599999999999</v>
      </c>
    </row>
    <row r="429" spans="1:2" ht="92.25" hidden="1" customHeight="1" x14ac:dyDescent="0.25">
      <c r="A429" s="7"/>
    </row>
    <row r="430" spans="1:2" ht="31.5" customHeight="1" x14ac:dyDescent="0.25">
      <c r="A430" s="9" t="s">
        <v>285</v>
      </c>
      <c r="B430" s="8">
        <v>279.971</v>
      </c>
    </row>
    <row r="431" spans="1:2" ht="30" customHeight="1" x14ac:dyDescent="0.25">
      <c r="A431" s="7" t="s">
        <v>286</v>
      </c>
      <c r="B431" s="8">
        <v>260.96100000000001</v>
      </c>
    </row>
    <row r="432" spans="1:2" ht="92.25" hidden="1" customHeight="1" x14ac:dyDescent="0.25">
      <c r="A432" s="7"/>
      <c r="B432" s="8"/>
    </row>
    <row r="433" spans="1:2" ht="92.25" hidden="1" customHeight="1" x14ac:dyDescent="0.25">
      <c r="A433" s="7"/>
      <c r="B433" s="8"/>
    </row>
    <row r="434" spans="1:2" ht="39" hidden="1" customHeight="1" x14ac:dyDescent="0.25">
      <c r="A434" s="7"/>
      <c r="B434" s="8"/>
    </row>
    <row r="435" spans="1:2" ht="92.25" hidden="1" customHeight="1" x14ac:dyDescent="0.25">
      <c r="A435" s="7"/>
      <c r="B435" s="8"/>
    </row>
    <row r="436" spans="1:2" ht="92.25" hidden="1" customHeight="1" x14ac:dyDescent="0.25">
      <c r="A436" s="7"/>
      <c r="B436" s="8"/>
    </row>
    <row r="437" spans="1:2" ht="92.25" hidden="1" customHeight="1" x14ac:dyDescent="0.25">
      <c r="A437" s="7"/>
      <c r="B437" s="8"/>
    </row>
    <row r="438" spans="1:2" ht="39" customHeight="1" x14ac:dyDescent="0.25">
      <c r="A438" s="7" t="s">
        <v>287</v>
      </c>
      <c r="B438" s="8">
        <v>234.935</v>
      </c>
    </row>
    <row r="439" spans="1:2" ht="92.25" hidden="1" customHeight="1" x14ac:dyDescent="0.25">
      <c r="A439" s="7"/>
    </row>
    <row r="440" spans="1:2" ht="92.25" hidden="1" customHeight="1" x14ac:dyDescent="0.25">
      <c r="A440" s="7"/>
      <c r="B440" s="8"/>
    </row>
    <row r="441" spans="1:2" ht="92.25" hidden="1" customHeight="1" x14ac:dyDescent="0.25">
      <c r="A441" s="7"/>
      <c r="B441" s="8"/>
    </row>
    <row r="442" spans="1:2" ht="35.25" customHeight="1" x14ac:dyDescent="0.25">
      <c r="A442" s="7" t="s">
        <v>288</v>
      </c>
      <c r="B442" s="8">
        <v>242.1</v>
      </c>
    </row>
    <row r="443" spans="1:2" ht="92.25" hidden="1" customHeight="1" x14ac:dyDescent="0.25">
      <c r="A443" s="7"/>
    </row>
    <row r="444" spans="1:2" ht="36" customHeight="1" x14ac:dyDescent="0.25">
      <c r="A444" s="7" t="s">
        <v>289</v>
      </c>
      <c r="B444" s="8">
        <v>283.58800000000002</v>
      </c>
    </row>
    <row r="445" spans="1:2" ht="92.25" hidden="1" customHeight="1" x14ac:dyDescent="0.25">
      <c r="A445" s="7"/>
    </row>
    <row r="446" spans="1:2" ht="92.25" hidden="1" customHeight="1" x14ac:dyDescent="0.25">
      <c r="A446" s="7"/>
      <c r="B446" s="8"/>
    </row>
    <row r="447" spans="1:2" ht="92.25" hidden="1" customHeight="1" x14ac:dyDescent="0.25">
      <c r="A447" s="7"/>
      <c r="B447" s="8"/>
    </row>
    <row r="448" spans="1:2" ht="39" customHeight="1" x14ac:dyDescent="0.25">
      <c r="A448" s="7" t="s">
        <v>290</v>
      </c>
      <c r="B448" s="8">
        <v>232.38900000000001</v>
      </c>
    </row>
    <row r="449" spans="1:2" ht="92.25" hidden="1" customHeight="1" x14ac:dyDescent="0.25">
      <c r="A449" s="7"/>
    </row>
    <row r="450" spans="1:2" ht="92.25" hidden="1" customHeight="1" x14ac:dyDescent="0.25">
      <c r="A450" s="7"/>
      <c r="B450" s="8"/>
    </row>
    <row r="451" spans="1:2" ht="92.25" hidden="1" customHeight="1" x14ac:dyDescent="0.25">
      <c r="A451" s="7"/>
      <c r="B451" s="8"/>
    </row>
    <row r="452" spans="1:2" ht="37.5" customHeight="1" x14ac:dyDescent="0.25">
      <c r="A452" s="7" t="s">
        <v>291</v>
      </c>
      <c r="B452" s="8">
        <v>231.71799999999999</v>
      </c>
    </row>
    <row r="453" spans="1:2" ht="92.25" hidden="1" customHeight="1" x14ac:dyDescent="0.25">
      <c r="A453" s="7"/>
      <c r="B453" s="8"/>
    </row>
    <row r="454" spans="1:2" ht="35.25" customHeight="1" x14ac:dyDescent="0.25">
      <c r="A454" s="7" t="s">
        <v>292</v>
      </c>
      <c r="B454" s="8">
        <v>239.928</v>
      </c>
    </row>
    <row r="455" spans="1:2" ht="87.75" hidden="1" customHeight="1" x14ac:dyDescent="0.25">
      <c r="A455" s="7"/>
      <c r="B455" s="8"/>
    </row>
    <row r="456" spans="1:2" ht="92.25" hidden="1" customHeight="1" x14ac:dyDescent="0.25">
      <c r="A456" s="7"/>
      <c r="B456" s="8"/>
    </row>
    <row r="457" spans="1:2" ht="92.25" hidden="1" customHeight="1" x14ac:dyDescent="0.25">
      <c r="A457" s="7"/>
    </row>
    <row r="458" spans="1:2" ht="92.25" hidden="1" customHeight="1" x14ac:dyDescent="0.25">
      <c r="A458" s="7"/>
      <c r="B458" s="8"/>
    </row>
    <row r="459" spans="1:2" ht="92.25" hidden="1" customHeight="1" x14ac:dyDescent="0.25">
      <c r="A459" s="7"/>
      <c r="B459" s="8"/>
    </row>
    <row r="460" spans="1:2" ht="92.25" hidden="1" customHeight="1" x14ac:dyDescent="0.25">
      <c r="A460" s="7"/>
      <c r="B460" s="8"/>
    </row>
    <row r="461" spans="1:2" ht="92.25" hidden="1" customHeight="1" x14ac:dyDescent="0.25">
      <c r="A461" s="7"/>
      <c r="B461" s="8"/>
    </row>
    <row r="462" spans="1:2" ht="36" customHeight="1" x14ac:dyDescent="0.25">
      <c r="A462" s="7" t="s">
        <v>293</v>
      </c>
      <c r="B462" s="8">
        <v>246.81700000000001</v>
      </c>
    </row>
    <row r="463" spans="1:2" ht="92.25" hidden="1" customHeight="1" x14ac:dyDescent="0.25">
      <c r="A463" s="7"/>
    </row>
    <row r="464" spans="1:2" ht="92.25" hidden="1" customHeight="1" x14ac:dyDescent="0.25">
      <c r="A464" s="7"/>
      <c r="B464" s="8"/>
    </row>
    <row r="465" spans="1:2" ht="38.25" customHeight="1" x14ac:dyDescent="0.25">
      <c r="A465" s="7" t="s">
        <v>294</v>
      </c>
      <c r="B465" s="8">
        <v>270.32100000000003</v>
      </c>
    </row>
    <row r="466" spans="1:2" ht="92.25" hidden="1" customHeight="1" x14ac:dyDescent="0.25">
      <c r="A466" s="7"/>
      <c r="B466" s="8"/>
    </row>
    <row r="467" spans="1:2" ht="92.25" hidden="1" customHeight="1" x14ac:dyDescent="0.25">
      <c r="A467" s="7"/>
      <c r="B467" s="8"/>
    </row>
    <row r="468" spans="1:2" ht="83.25" hidden="1" customHeight="1" x14ac:dyDescent="0.25">
      <c r="A468" s="7"/>
      <c r="B468" s="8"/>
    </row>
    <row r="469" spans="1:2" ht="92.25" hidden="1" customHeight="1" x14ac:dyDescent="0.25">
      <c r="A469" s="7"/>
    </row>
    <row r="470" spans="1:2" ht="92.25" hidden="1" customHeight="1" x14ac:dyDescent="0.25">
      <c r="A470" s="7"/>
      <c r="B470" s="8"/>
    </row>
    <row r="471" spans="1:2" ht="92.25" hidden="1" customHeight="1" x14ac:dyDescent="0.25">
      <c r="A471" s="7"/>
      <c r="B471" s="8"/>
    </row>
    <row r="472" spans="1:2" ht="92.25" hidden="1" customHeight="1" x14ac:dyDescent="0.25">
      <c r="A472" s="7"/>
      <c r="B472" s="8"/>
    </row>
    <row r="473" spans="1:2" ht="92.25" hidden="1" customHeight="1" x14ac:dyDescent="0.25">
      <c r="A473" s="7"/>
      <c r="B473" s="8"/>
    </row>
    <row r="474" spans="1:2" ht="92.25" hidden="1" customHeight="1" x14ac:dyDescent="0.25">
      <c r="A474" s="7"/>
      <c r="B474" s="8"/>
    </row>
    <row r="475" spans="1:2" ht="34.5" customHeight="1" x14ac:dyDescent="0.25">
      <c r="A475" s="7" t="s">
        <v>295</v>
      </c>
      <c r="B475" s="8">
        <v>237.053</v>
      </c>
    </row>
    <row r="476" spans="1:2" ht="92.25" hidden="1" customHeight="1" x14ac:dyDescent="0.25">
      <c r="A476" s="7"/>
    </row>
    <row r="477" spans="1:2" ht="92.25" hidden="1" customHeight="1" x14ac:dyDescent="0.25">
      <c r="A477" s="7"/>
      <c r="B477" s="8"/>
    </row>
    <row r="478" spans="1:2" ht="92.25" hidden="1" customHeight="1" x14ac:dyDescent="0.25">
      <c r="A478" s="7"/>
      <c r="B478" s="8"/>
    </row>
    <row r="479" spans="1:2" ht="33.75" customHeight="1" x14ac:dyDescent="0.25">
      <c r="A479" s="7" t="s">
        <v>296</v>
      </c>
      <c r="B479" s="8">
        <v>254.26599999999999</v>
      </c>
    </row>
    <row r="480" spans="1:2" ht="92.25" hidden="1" customHeight="1" x14ac:dyDescent="0.25">
      <c r="A480" s="7"/>
    </row>
    <row r="481" spans="1:2" ht="92.25" hidden="1" customHeight="1" x14ac:dyDescent="0.25">
      <c r="A481" s="7"/>
      <c r="B481" s="8"/>
    </row>
    <row r="482" spans="1:2" ht="92.25" hidden="1" customHeight="1" x14ac:dyDescent="0.25">
      <c r="A482" s="7"/>
      <c r="B482" s="8"/>
    </row>
    <row r="483" spans="1:2" ht="92.25" hidden="1" customHeight="1" x14ac:dyDescent="0.25">
      <c r="A483" s="7"/>
      <c r="B483" s="8"/>
    </row>
    <row r="484" spans="1:2" ht="34.5" customHeight="1" x14ac:dyDescent="0.25">
      <c r="A484" s="7" t="s">
        <v>297</v>
      </c>
      <c r="B484" s="8">
        <v>259.35300000000001</v>
      </c>
    </row>
    <row r="485" spans="1:2" ht="92.25" hidden="1" customHeight="1" x14ac:dyDescent="0.25">
      <c r="A485" s="7"/>
    </row>
    <row r="486" spans="1:2" ht="92.25" hidden="1" customHeight="1" x14ac:dyDescent="0.25">
      <c r="A486" s="7"/>
      <c r="B486" s="8"/>
    </row>
    <row r="487" spans="1:2" ht="32.25" customHeight="1" x14ac:dyDescent="0.25">
      <c r="A487" s="9" t="s">
        <v>298</v>
      </c>
      <c r="B487" s="8">
        <v>267.97199999999998</v>
      </c>
    </row>
    <row r="488" spans="1:2" ht="31.5" customHeight="1" x14ac:dyDescent="0.25">
      <c r="A488" s="7" t="s">
        <v>299</v>
      </c>
      <c r="B488" s="8">
        <v>273.24099999999999</v>
      </c>
    </row>
    <row r="489" spans="1:2" ht="92.25" hidden="1" customHeight="1" x14ac:dyDescent="0.25">
      <c r="A489" s="7"/>
    </row>
    <row r="490" spans="1:2" ht="34.5" customHeight="1" x14ac:dyDescent="0.25">
      <c r="A490" s="7" t="s">
        <v>300</v>
      </c>
      <c r="B490" s="8">
        <v>277.89699999999999</v>
      </c>
    </row>
    <row r="491" spans="1:2" ht="92.25" hidden="1" customHeight="1" x14ac:dyDescent="0.25">
      <c r="A491" s="7"/>
    </row>
    <row r="492" spans="1:2" ht="36.75" customHeight="1" x14ac:dyDescent="0.25">
      <c r="A492" s="7" t="s">
        <v>301</v>
      </c>
      <c r="B492" s="8">
        <v>267.97199999999998</v>
      </c>
    </row>
    <row r="493" spans="1:2" ht="92.25" hidden="1" customHeight="1" x14ac:dyDescent="0.25">
      <c r="A493" s="7"/>
    </row>
    <row r="494" spans="1:2" ht="44.25" customHeight="1" x14ac:dyDescent="0.25">
      <c r="A494" s="7" t="s">
        <v>302</v>
      </c>
      <c r="B494" s="8">
        <v>280.21899999999999</v>
      </c>
    </row>
    <row r="495" spans="1:2" ht="92.25" hidden="1" customHeight="1" x14ac:dyDescent="0.25">
      <c r="A495" s="7"/>
      <c r="B495" s="8"/>
    </row>
    <row r="496" spans="1:2" ht="92.25" hidden="1" customHeight="1" x14ac:dyDescent="0.25">
      <c r="A496" s="7"/>
    </row>
    <row r="497" spans="1:2" ht="92.25" hidden="1" customHeight="1" x14ac:dyDescent="0.25">
      <c r="A497" s="7"/>
      <c r="B497" s="8"/>
    </row>
    <row r="498" spans="1:2" ht="92.25" hidden="1" customHeight="1" x14ac:dyDescent="0.25">
      <c r="A498" s="7"/>
      <c r="B498" s="8"/>
    </row>
    <row r="499" spans="1:2" ht="92.25" hidden="1" customHeight="1" x14ac:dyDescent="0.25">
      <c r="A499" s="7"/>
      <c r="B499" s="8"/>
    </row>
    <row r="500" spans="1:2" ht="42" customHeight="1" x14ac:dyDescent="0.25">
      <c r="A500" s="7" t="s">
        <v>303</v>
      </c>
      <c r="B500" s="8">
        <v>277.89699999999999</v>
      </c>
    </row>
    <row r="501" spans="1:2" ht="92.25" hidden="1" customHeight="1" x14ac:dyDescent="0.25">
      <c r="A501" s="7"/>
      <c r="B501" s="8"/>
    </row>
    <row r="502" spans="1:2" ht="25.5" customHeight="1" x14ac:dyDescent="0.25">
      <c r="A502" s="9" t="s">
        <v>304</v>
      </c>
      <c r="B502" s="8">
        <v>273.24099999999999</v>
      </c>
    </row>
    <row r="503" spans="1:2" ht="27" customHeight="1" x14ac:dyDescent="0.25">
      <c r="A503" s="7" t="s">
        <v>305</v>
      </c>
      <c r="B503" s="8">
        <v>279.971</v>
      </c>
    </row>
    <row r="504" spans="1:2" ht="92.25" hidden="1" customHeight="1" x14ac:dyDescent="0.25">
      <c r="A504" s="7"/>
    </row>
    <row r="505" spans="1:2" ht="32.25" customHeight="1" x14ac:dyDescent="0.25">
      <c r="A505" s="7" t="s">
        <v>306</v>
      </c>
      <c r="B505" s="8">
        <v>277.279</v>
      </c>
    </row>
    <row r="506" spans="1:2" ht="92.25" hidden="1" customHeight="1" x14ac:dyDescent="0.25">
      <c r="A506" s="7"/>
    </row>
    <row r="507" spans="1:2" ht="29.25" customHeight="1" x14ac:dyDescent="0.25">
      <c r="A507" s="7" t="s">
        <v>307</v>
      </c>
      <c r="B507" s="8">
        <v>277.89699999999999</v>
      </c>
    </row>
    <row r="508" spans="1:2" ht="92.25" hidden="1" customHeight="1" x14ac:dyDescent="0.25">
      <c r="A508" s="7"/>
    </row>
    <row r="509" spans="1:2" ht="36" customHeight="1" x14ac:dyDescent="0.25">
      <c r="A509" s="7" t="s">
        <v>308</v>
      </c>
      <c r="B509" s="8">
        <v>256.24400000000003</v>
      </c>
    </row>
    <row r="510" spans="1:2" ht="92.25" hidden="1" customHeight="1" x14ac:dyDescent="0.25">
      <c r="A510" s="7"/>
      <c r="B510" s="8"/>
    </row>
    <row r="511" spans="1:2" ht="92.25" hidden="1" customHeight="1" x14ac:dyDescent="0.25">
      <c r="A511" s="7"/>
    </row>
    <row r="512" spans="1:2" ht="92.25" hidden="1" customHeight="1" x14ac:dyDescent="0.25">
      <c r="A512" s="7"/>
      <c r="B512" s="8"/>
    </row>
    <row r="513" spans="1:2" ht="92.25" hidden="1" customHeight="1" x14ac:dyDescent="0.25">
      <c r="A513" s="7"/>
      <c r="B513" s="8"/>
    </row>
    <row r="514" spans="1:2" ht="92.25" hidden="1" customHeight="1" x14ac:dyDescent="0.25">
      <c r="A514" s="7"/>
      <c r="B514" s="8"/>
    </row>
    <row r="515" spans="1:2" ht="31.5" customHeight="1" x14ac:dyDescent="0.25">
      <c r="A515" s="7" t="s">
        <v>309</v>
      </c>
      <c r="B515" s="8">
        <v>273.24099999999999</v>
      </c>
    </row>
    <row r="516" spans="1:2" ht="92.25" hidden="1" customHeight="1" x14ac:dyDescent="0.25">
      <c r="A516" s="7"/>
      <c r="B516" s="8"/>
    </row>
    <row r="517" spans="1:2" ht="27.75" customHeight="1" x14ac:dyDescent="0.25">
      <c r="A517" s="9" t="s">
        <v>310</v>
      </c>
      <c r="B517" s="8">
        <v>252.387</v>
      </c>
    </row>
    <row r="518" spans="1:2" ht="33.75" customHeight="1" x14ac:dyDescent="0.25">
      <c r="A518" s="7" t="s">
        <v>311</v>
      </c>
      <c r="B518" s="8">
        <v>258.024</v>
      </c>
    </row>
    <row r="519" spans="1:2" ht="92.25" hidden="1" customHeight="1" x14ac:dyDescent="0.25">
      <c r="A519" s="7"/>
    </row>
    <row r="520" spans="1:2" ht="27.75" customHeight="1" x14ac:dyDescent="0.25">
      <c r="A520" s="7" t="s">
        <v>312</v>
      </c>
      <c r="B520" s="8">
        <v>269.20299999999997</v>
      </c>
    </row>
    <row r="521" spans="1:2" ht="92.25" hidden="1" customHeight="1" x14ac:dyDescent="0.25">
      <c r="A521" s="7"/>
    </row>
    <row r="522" spans="1:2" ht="39.75" customHeight="1" x14ac:dyDescent="0.25">
      <c r="A522" s="9" t="s">
        <v>313</v>
      </c>
      <c r="B522" s="8">
        <v>279.971</v>
      </c>
    </row>
    <row r="523" spans="1:2" ht="42.75" customHeight="1" x14ac:dyDescent="0.25">
      <c r="A523" s="7" t="s">
        <v>314</v>
      </c>
      <c r="B523" s="8">
        <v>279.971</v>
      </c>
    </row>
    <row r="524" spans="1:2" ht="92.25" hidden="1" customHeight="1" x14ac:dyDescent="0.25">
      <c r="A524" s="7"/>
    </row>
    <row r="525" spans="1:2" ht="54.75" customHeight="1" x14ac:dyDescent="0.25">
      <c r="A525" s="7" t="s">
        <v>315</v>
      </c>
      <c r="B525" s="8">
        <v>250.07499999999999</v>
      </c>
    </row>
    <row r="526" spans="1:2" ht="92.25" hidden="1" customHeight="1" x14ac:dyDescent="0.25">
      <c r="A526" s="7"/>
      <c r="B526" s="8"/>
    </row>
    <row r="527" spans="1:2" ht="54" customHeight="1" x14ac:dyDescent="0.25">
      <c r="A527" s="7" t="s">
        <v>316</v>
      </c>
      <c r="B527" s="8">
        <v>273.24099999999999</v>
      </c>
    </row>
    <row r="528" spans="1:2" ht="92.25" hidden="1" customHeight="1" x14ac:dyDescent="0.25">
      <c r="A528" s="7"/>
      <c r="B528" s="8"/>
    </row>
    <row r="529" spans="1:2" ht="48" customHeight="1" x14ac:dyDescent="0.25">
      <c r="A529" s="7" t="s">
        <v>317</v>
      </c>
      <c r="B529" s="8">
        <v>284.505</v>
      </c>
    </row>
    <row r="530" spans="1:2" ht="92.25" hidden="1" customHeight="1" x14ac:dyDescent="0.25">
      <c r="A530" s="7"/>
    </row>
    <row r="531" spans="1:2" ht="92.25" hidden="1" customHeight="1" x14ac:dyDescent="0.25">
      <c r="A531" s="7"/>
      <c r="B531" s="8"/>
    </row>
    <row r="532" spans="1:2" ht="92.25" hidden="1" customHeight="1" x14ac:dyDescent="0.25">
      <c r="A532" s="7"/>
      <c r="B532" s="8"/>
    </row>
    <row r="533" spans="1:2" ht="92.25" hidden="1" customHeight="1" x14ac:dyDescent="0.25">
      <c r="A533" s="7"/>
      <c r="B533" s="8"/>
    </row>
    <row r="534" spans="1:2" ht="45" customHeight="1" x14ac:dyDescent="0.25">
      <c r="A534" s="7" t="s">
        <v>318</v>
      </c>
      <c r="B534" s="8">
        <v>254.26599999999999</v>
      </c>
    </row>
    <row r="535" spans="1:2" ht="92.25" hidden="1" customHeight="1" x14ac:dyDescent="0.25">
      <c r="A535" s="7"/>
    </row>
    <row r="536" spans="1:2" ht="92.25" hidden="1" customHeight="1" x14ac:dyDescent="0.25">
      <c r="A536" s="7"/>
      <c r="B536" s="8"/>
    </row>
    <row r="537" spans="1:2" ht="45.75" customHeight="1" x14ac:dyDescent="0.25">
      <c r="A537" s="7" t="s">
        <v>319</v>
      </c>
      <c r="B537" s="8">
        <v>259.94900000000001</v>
      </c>
    </row>
    <row r="538" spans="1:2" ht="92.25" hidden="1" customHeight="1" x14ac:dyDescent="0.25">
      <c r="A538" s="7"/>
    </row>
    <row r="539" spans="1:2" ht="92.25" hidden="1" customHeight="1" x14ac:dyDescent="0.25">
      <c r="A539" s="7"/>
      <c r="B539" s="8"/>
    </row>
    <row r="540" spans="1:2" ht="92.25" hidden="1" customHeight="1" x14ac:dyDescent="0.25">
      <c r="A540" s="7"/>
      <c r="B540" s="8"/>
    </row>
    <row r="541" spans="1:2" ht="39" customHeight="1" x14ac:dyDescent="0.25">
      <c r="A541" s="7" t="s">
        <v>320</v>
      </c>
      <c r="B541" s="8">
        <v>254.26599999999999</v>
      </c>
    </row>
    <row r="542" spans="1:2" ht="92.25" hidden="1" customHeight="1" x14ac:dyDescent="0.25">
      <c r="A542" s="7"/>
      <c r="B542" s="8"/>
    </row>
    <row r="543" spans="1:2" ht="40.5" customHeight="1" x14ac:dyDescent="0.25">
      <c r="A543" s="7" t="s">
        <v>321</v>
      </c>
      <c r="B543" s="8">
        <v>276.14100000000002</v>
      </c>
    </row>
    <row r="544" spans="1:2" ht="92.25" hidden="1" customHeight="1" x14ac:dyDescent="0.25">
      <c r="A544" s="7"/>
      <c r="B544" s="8"/>
    </row>
    <row r="545" spans="1:2" ht="92.25" hidden="1" customHeight="1" x14ac:dyDescent="0.25">
      <c r="A545" s="7"/>
    </row>
    <row r="546" spans="1:2" ht="92.25" hidden="1" customHeight="1" x14ac:dyDescent="0.25">
      <c r="A546" s="7"/>
      <c r="B546" s="8"/>
    </row>
    <row r="547" spans="1:2" ht="92.25" hidden="1" customHeight="1" x14ac:dyDescent="0.25">
      <c r="A547" s="7"/>
      <c r="B547" s="8"/>
    </row>
    <row r="548" spans="1:2" ht="39" customHeight="1" x14ac:dyDescent="0.25">
      <c r="A548" s="7" t="s">
        <v>322</v>
      </c>
      <c r="B548" s="8">
        <v>277.89699999999999</v>
      </c>
    </row>
    <row r="549" spans="1:2" ht="92.25" hidden="1" customHeight="1" x14ac:dyDescent="0.25">
      <c r="A549" s="7"/>
    </row>
    <row r="550" spans="1:2" ht="92.25" hidden="1" customHeight="1" x14ac:dyDescent="0.25">
      <c r="A550" s="7"/>
      <c r="B550" s="8"/>
    </row>
    <row r="551" spans="1:2" ht="43.5" customHeight="1" x14ac:dyDescent="0.25">
      <c r="A551" s="7" t="s">
        <v>323</v>
      </c>
      <c r="B551" s="8">
        <v>254.26599999999999</v>
      </c>
    </row>
    <row r="552" spans="1:2" ht="92.25" hidden="1" customHeight="1" x14ac:dyDescent="0.25">
      <c r="A552" s="7"/>
    </row>
    <row r="553" spans="1:2" ht="92.25" hidden="1" customHeight="1" x14ac:dyDescent="0.25">
      <c r="A553" s="7"/>
      <c r="B553" s="8"/>
    </row>
    <row r="554" spans="1:2" ht="31.5" customHeight="1" x14ac:dyDescent="0.25">
      <c r="A554" s="9" t="s">
        <v>324</v>
      </c>
      <c r="B554" s="8">
        <v>279.971</v>
      </c>
    </row>
    <row r="555" spans="1:2" ht="37.5" customHeight="1" x14ac:dyDescent="0.25">
      <c r="A555" s="7" t="s">
        <v>325</v>
      </c>
      <c r="B555" s="8">
        <v>276.46300000000002</v>
      </c>
    </row>
    <row r="556" spans="1:2" ht="92.25" hidden="1" customHeight="1" x14ac:dyDescent="0.25">
      <c r="A556" s="7"/>
      <c r="B556" s="8"/>
    </row>
    <row r="557" spans="1:2" ht="88.5" hidden="1" customHeight="1" x14ac:dyDescent="0.25">
      <c r="A557" s="7"/>
      <c r="B557" s="8"/>
    </row>
    <row r="558" spans="1:2" ht="92.25" hidden="1" customHeight="1" x14ac:dyDescent="0.25">
      <c r="A558" s="7"/>
    </row>
    <row r="559" spans="1:2" ht="92.25" hidden="1" customHeight="1" x14ac:dyDescent="0.25">
      <c r="A559" s="7"/>
      <c r="B559" s="8"/>
    </row>
    <row r="560" spans="1:2" ht="92.25" hidden="1" customHeight="1" x14ac:dyDescent="0.25">
      <c r="A560" s="7"/>
      <c r="B560" s="8"/>
    </row>
    <row r="561" spans="1:2" ht="92.25" hidden="1" customHeight="1" x14ac:dyDescent="0.25">
      <c r="A561" s="7"/>
      <c r="B561" s="8"/>
    </row>
    <row r="562" spans="1:2" ht="92.25" hidden="1" customHeight="1" x14ac:dyDescent="0.25">
      <c r="A562" s="7"/>
      <c r="B562" s="8"/>
    </row>
    <row r="563" spans="1:2" ht="92.25" hidden="1" customHeight="1" x14ac:dyDescent="0.25">
      <c r="A563" s="7"/>
      <c r="B563" s="8"/>
    </row>
    <row r="564" spans="1:2" ht="47.25" customHeight="1" x14ac:dyDescent="0.25">
      <c r="A564" s="7" t="s">
        <v>326</v>
      </c>
      <c r="B564" s="8">
        <v>260.529</v>
      </c>
    </row>
    <row r="565" spans="1:2" ht="92.25" hidden="1" customHeight="1" x14ac:dyDescent="0.25">
      <c r="A565" s="7"/>
    </row>
    <row r="566" spans="1:2" ht="33" customHeight="1" x14ac:dyDescent="0.25">
      <c r="A566" s="7" t="s">
        <v>327</v>
      </c>
      <c r="B566" s="8">
        <v>279.971</v>
      </c>
    </row>
    <row r="567" spans="1:2" ht="92.25" hidden="1" customHeight="1" x14ac:dyDescent="0.25">
      <c r="A567" s="7"/>
      <c r="B567" s="8"/>
    </row>
    <row r="568" spans="1:2" ht="92.25" hidden="1" customHeight="1" x14ac:dyDescent="0.25">
      <c r="A568" s="7"/>
    </row>
    <row r="569" spans="1:2" ht="92.25" hidden="1" customHeight="1" x14ac:dyDescent="0.25">
      <c r="A569" s="7"/>
      <c r="B569" s="8"/>
    </row>
    <row r="570" spans="1:2" ht="92.25" hidden="1" customHeight="1" x14ac:dyDescent="0.25">
      <c r="A570" s="7"/>
      <c r="B570" s="8"/>
    </row>
    <row r="571" spans="1:2" ht="92.25" hidden="1" customHeight="1" x14ac:dyDescent="0.25">
      <c r="A571" s="7"/>
      <c r="B571" s="8"/>
    </row>
    <row r="572" spans="1:2" ht="38.25" customHeight="1" x14ac:dyDescent="0.25">
      <c r="A572" s="7" t="s">
        <v>328</v>
      </c>
      <c r="B572" s="8">
        <v>264.14100000000002</v>
      </c>
    </row>
    <row r="573" spans="1:2" ht="92.25" hidden="1" customHeight="1" x14ac:dyDescent="0.25">
      <c r="A573" s="7"/>
      <c r="B573" s="8"/>
    </row>
    <row r="574" spans="1:2" ht="92.25" hidden="1" customHeight="1" x14ac:dyDescent="0.25">
      <c r="A574" s="7"/>
    </row>
    <row r="575" spans="1:2" ht="92.25" hidden="1" customHeight="1" x14ac:dyDescent="0.25">
      <c r="A575" s="7"/>
      <c r="B575" s="8"/>
    </row>
    <row r="576" spans="1:2" ht="92.25" hidden="1" customHeight="1" x14ac:dyDescent="0.25">
      <c r="A576" s="7"/>
      <c r="B576" s="8"/>
    </row>
    <row r="577" spans="1:2" ht="92.25" hidden="1" customHeight="1" x14ac:dyDescent="0.25">
      <c r="A577" s="7"/>
      <c r="B577" s="8"/>
    </row>
    <row r="578" spans="1:2" ht="29.25" customHeight="1" x14ac:dyDescent="0.25">
      <c r="A578" s="7" t="s">
        <v>329</v>
      </c>
      <c r="B578" s="8">
        <v>271.79700000000003</v>
      </c>
    </row>
    <row r="579" spans="1:2" ht="69.75" hidden="1" customHeight="1" x14ac:dyDescent="0.25">
      <c r="A579" s="7"/>
      <c r="B579" s="8"/>
    </row>
    <row r="580" spans="1:2" ht="92.25" hidden="1" customHeight="1" x14ac:dyDescent="0.25">
      <c r="A580" s="7"/>
      <c r="B580" s="8"/>
    </row>
    <row r="581" spans="1:2" ht="92.25" hidden="1" customHeight="1" x14ac:dyDescent="0.25">
      <c r="A581" s="7"/>
    </row>
    <row r="582" spans="1:2" ht="92.25" hidden="1" customHeight="1" x14ac:dyDescent="0.25">
      <c r="A582" s="7"/>
      <c r="B582" s="8"/>
    </row>
    <row r="583" spans="1:2" ht="92.25" hidden="1" customHeight="1" x14ac:dyDescent="0.25">
      <c r="A583" s="7"/>
      <c r="B583" s="8"/>
    </row>
    <row r="584" spans="1:2" ht="15.75" hidden="1" customHeight="1" x14ac:dyDescent="0.25">
      <c r="A584" s="7"/>
      <c r="B584" s="8"/>
    </row>
    <row r="585" spans="1:2" ht="92.25" hidden="1" customHeight="1" x14ac:dyDescent="0.25">
      <c r="A585" s="7"/>
      <c r="B585" s="8"/>
    </row>
    <row r="586" spans="1:2" ht="92.25" hidden="1" customHeight="1" x14ac:dyDescent="0.25">
      <c r="A586" s="7"/>
      <c r="B586" s="8"/>
    </row>
    <row r="587" spans="1:2" ht="92.25" hidden="1" customHeight="1" x14ac:dyDescent="0.25">
      <c r="A587" s="7"/>
      <c r="B587" s="8"/>
    </row>
    <row r="588" spans="1:2" ht="41.25" customHeight="1" x14ac:dyDescent="0.25">
      <c r="A588" s="7" t="s">
        <v>330</v>
      </c>
      <c r="B588" s="8">
        <v>270.34800000000001</v>
      </c>
    </row>
    <row r="589" spans="1:2" ht="92.25" hidden="1" customHeight="1" x14ac:dyDescent="0.25">
      <c r="A589" s="7"/>
      <c r="B589" s="8"/>
    </row>
    <row r="590" spans="1:2" ht="92.25" hidden="1" customHeight="1" x14ac:dyDescent="0.25">
      <c r="A590" s="7"/>
    </row>
    <row r="591" spans="1:2" ht="92.25" hidden="1" customHeight="1" x14ac:dyDescent="0.25">
      <c r="A591" s="7"/>
      <c r="B591" s="8"/>
    </row>
    <row r="592" spans="1:2" ht="92.25" hidden="1" customHeight="1" x14ac:dyDescent="0.25">
      <c r="A592" s="7"/>
      <c r="B592" s="8"/>
    </row>
    <row r="593" spans="1:2" ht="92.25" hidden="1" customHeight="1" x14ac:dyDescent="0.25">
      <c r="A593" s="7"/>
      <c r="B593" s="8"/>
    </row>
    <row r="594" spans="1:2" ht="34.5" customHeight="1" x14ac:dyDescent="0.25">
      <c r="A594" s="7" t="s">
        <v>331</v>
      </c>
      <c r="B594" s="8">
        <v>243.53</v>
      </c>
    </row>
    <row r="595" spans="1:2" ht="92.25" hidden="1" customHeight="1" x14ac:dyDescent="0.25">
      <c r="A595" s="7"/>
    </row>
    <row r="596" spans="1:2" ht="92.25" hidden="1" customHeight="1" x14ac:dyDescent="0.25">
      <c r="A596" s="7"/>
      <c r="B596" s="8"/>
    </row>
    <row r="597" spans="1:2" ht="92.25" hidden="1" customHeight="1" x14ac:dyDescent="0.25">
      <c r="A597" s="7"/>
      <c r="B597" s="8"/>
    </row>
    <row r="598" spans="1:2" ht="92.25" hidden="1" customHeight="1" x14ac:dyDescent="0.25">
      <c r="A598" s="7"/>
      <c r="B598" s="8"/>
    </row>
    <row r="599" spans="1:2" ht="39" customHeight="1" x14ac:dyDescent="0.25">
      <c r="A599" s="7" t="s">
        <v>332</v>
      </c>
      <c r="B599" s="8">
        <v>272.43099999999998</v>
      </c>
    </row>
    <row r="600" spans="1:2" ht="92.25" hidden="1" customHeight="1" x14ac:dyDescent="0.25">
      <c r="A600" s="7"/>
      <c r="B600" s="8"/>
    </row>
    <row r="601" spans="1:2" ht="92.25" hidden="1" customHeight="1" x14ac:dyDescent="0.25">
      <c r="A601" s="7"/>
    </row>
    <row r="602" spans="1:2" ht="92.25" hidden="1" customHeight="1" x14ac:dyDescent="0.25">
      <c r="A602" s="7"/>
      <c r="B602" s="8"/>
    </row>
    <row r="603" spans="1:2" ht="92.25" hidden="1" customHeight="1" x14ac:dyDescent="0.25">
      <c r="A603" s="7"/>
      <c r="B603" s="8"/>
    </row>
    <row r="604" spans="1:2" ht="92.25" hidden="1" customHeight="1" x14ac:dyDescent="0.25">
      <c r="A604" s="7"/>
      <c r="B604" s="8"/>
    </row>
    <row r="605" spans="1:2" ht="92.25" hidden="1" customHeight="1" x14ac:dyDescent="0.25">
      <c r="A605" s="7"/>
      <c r="B605" s="8"/>
    </row>
    <row r="606" spans="1:2" ht="36.75" customHeight="1" x14ac:dyDescent="0.25">
      <c r="A606" s="7" t="s">
        <v>333</v>
      </c>
      <c r="B606" s="8">
        <v>242.292</v>
      </c>
    </row>
    <row r="607" spans="1:2" ht="92.25" hidden="1" customHeight="1" x14ac:dyDescent="0.25">
      <c r="A607" s="7"/>
      <c r="B607" s="8"/>
    </row>
    <row r="608" spans="1:2" ht="31.5" customHeight="1" x14ac:dyDescent="0.25">
      <c r="A608" s="7" t="s">
        <v>334</v>
      </c>
      <c r="B608" s="8">
        <v>257.76600000000002</v>
      </c>
    </row>
    <row r="609" spans="1:2" ht="92.25" hidden="1" customHeight="1" x14ac:dyDescent="0.25">
      <c r="A609" s="7"/>
      <c r="B609" s="8"/>
    </row>
    <row r="610" spans="1:2" ht="32.25" customHeight="1" x14ac:dyDescent="0.25">
      <c r="A610" s="7" t="s">
        <v>335</v>
      </c>
      <c r="B610" s="8">
        <v>273.97199999999998</v>
      </c>
    </row>
    <row r="611" spans="1:2" ht="92.25" hidden="1" customHeight="1" x14ac:dyDescent="0.25">
      <c r="A611" s="7"/>
    </row>
    <row r="612" spans="1:2" ht="36.75" customHeight="1" x14ac:dyDescent="0.25">
      <c r="A612" s="7" t="s">
        <v>336</v>
      </c>
      <c r="B612" s="8">
        <v>279.971</v>
      </c>
    </row>
    <row r="613" spans="1:2" ht="92.25" hidden="1" customHeight="1" x14ac:dyDescent="0.25">
      <c r="A613" s="7"/>
    </row>
    <row r="614" spans="1:2" ht="92.25" hidden="1" customHeight="1" x14ac:dyDescent="0.25">
      <c r="A614" s="7"/>
      <c r="B614" s="8"/>
    </row>
    <row r="615" spans="1:2" ht="35.25" customHeight="1" x14ac:dyDescent="0.25">
      <c r="A615" s="7" t="s">
        <v>337</v>
      </c>
      <c r="B615" s="8">
        <v>279.971</v>
      </c>
    </row>
    <row r="616" spans="1:2" ht="92.25" hidden="1" customHeight="1" x14ac:dyDescent="0.25">
      <c r="A616" s="7"/>
    </row>
    <row r="617" spans="1:2" ht="27.75" customHeight="1" x14ac:dyDescent="0.25">
      <c r="A617" s="7" t="s">
        <v>338</v>
      </c>
      <c r="B617" s="8">
        <v>267.97199999999998</v>
      </c>
    </row>
    <row r="618" spans="1:2" ht="92.25" hidden="1" customHeight="1" x14ac:dyDescent="0.25">
      <c r="A618" s="7"/>
    </row>
    <row r="619" spans="1:2" ht="33" customHeight="1" x14ac:dyDescent="0.25">
      <c r="A619" s="7" t="s">
        <v>339</v>
      </c>
      <c r="B619" s="8">
        <v>262.09399999999999</v>
      </c>
    </row>
    <row r="620" spans="1:2" ht="92.25" hidden="1" customHeight="1" x14ac:dyDescent="0.25">
      <c r="A620" s="7"/>
      <c r="B620" s="8"/>
    </row>
    <row r="621" spans="1:2" ht="92.25" hidden="1" customHeight="1" x14ac:dyDescent="0.25">
      <c r="A621" s="7"/>
    </row>
    <row r="622" spans="1:2" ht="92.25" hidden="1" customHeight="1" x14ac:dyDescent="0.25">
      <c r="A622" s="7"/>
      <c r="B622" s="8"/>
    </row>
    <row r="623" spans="1:2" ht="92.25" hidden="1" customHeight="1" x14ac:dyDescent="0.25">
      <c r="A623" s="7"/>
      <c r="B623" s="8"/>
    </row>
    <row r="624" spans="1:2" ht="92.25" hidden="1" customHeight="1" x14ac:dyDescent="0.25">
      <c r="A624" s="7"/>
      <c r="B624" s="8"/>
    </row>
    <row r="625" spans="1:2" ht="92.25" hidden="1" customHeight="1" x14ac:dyDescent="0.25">
      <c r="A625" s="7"/>
      <c r="B625" s="8"/>
    </row>
    <row r="626" spans="1:2" ht="92.25" hidden="1" customHeight="1" x14ac:dyDescent="0.25">
      <c r="A626" s="7"/>
      <c r="B626" s="8"/>
    </row>
    <row r="627" spans="1:2" ht="37.5" customHeight="1" x14ac:dyDescent="0.25">
      <c r="A627" s="7" t="s">
        <v>340</v>
      </c>
      <c r="B627" s="8">
        <v>263.404</v>
      </c>
    </row>
    <row r="628" spans="1:2" ht="92.25" hidden="1" customHeight="1" x14ac:dyDescent="0.25">
      <c r="A628" s="7"/>
    </row>
    <row r="629" spans="1:2" ht="92.25" hidden="1" customHeight="1" x14ac:dyDescent="0.25">
      <c r="A629" s="7"/>
      <c r="B629" s="8"/>
    </row>
    <row r="630" spans="1:2" ht="92.25" hidden="1" customHeight="1" x14ac:dyDescent="0.25">
      <c r="A630" s="7"/>
      <c r="B630" s="8"/>
    </row>
    <row r="631" spans="1:2" ht="92.25" hidden="1" customHeight="1" x14ac:dyDescent="0.25">
      <c r="A631" s="7"/>
      <c r="B631" s="8"/>
    </row>
    <row r="632" spans="1:2" ht="92.25" hidden="1" customHeight="1" x14ac:dyDescent="0.25">
      <c r="A632" s="7"/>
      <c r="B632" s="8"/>
    </row>
    <row r="633" spans="1:2" ht="27" customHeight="1" x14ac:dyDescent="0.25">
      <c r="A633" s="7" t="s">
        <v>341</v>
      </c>
      <c r="B633" s="8">
        <v>255.745</v>
      </c>
    </row>
    <row r="634" spans="1:2" ht="92.25" hidden="1" customHeight="1" x14ac:dyDescent="0.25">
      <c r="A634" s="7"/>
    </row>
    <row r="635" spans="1:2" ht="92.25" hidden="1" customHeight="1" x14ac:dyDescent="0.25">
      <c r="A635" s="7"/>
      <c r="B635" s="8"/>
    </row>
    <row r="636" spans="1:2" ht="92.25" hidden="1" customHeight="1" x14ac:dyDescent="0.25">
      <c r="A636" s="7"/>
      <c r="B636" s="8"/>
    </row>
    <row r="637" spans="1:2" ht="92.25" hidden="1" customHeight="1" x14ac:dyDescent="0.25">
      <c r="A637" s="7"/>
      <c r="B637" s="8"/>
    </row>
    <row r="638" spans="1:2" ht="92.25" hidden="1" customHeight="1" x14ac:dyDescent="0.25">
      <c r="A638" s="7"/>
      <c r="B638" s="8"/>
    </row>
    <row r="639" spans="1:2" ht="92.25" hidden="1" customHeight="1" x14ac:dyDescent="0.25">
      <c r="A639" s="7"/>
      <c r="B639" s="8"/>
    </row>
    <row r="640" spans="1:2" ht="92.25" hidden="1" customHeight="1" x14ac:dyDescent="0.25">
      <c r="A640" s="7"/>
      <c r="B640" s="8"/>
    </row>
    <row r="641" spans="1:2" ht="92.25" hidden="1" customHeight="1" x14ac:dyDescent="0.25">
      <c r="A641" s="7"/>
      <c r="B641" s="8"/>
    </row>
    <row r="642" spans="1:2" ht="92.25" hidden="1" customHeight="1" x14ac:dyDescent="0.25">
      <c r="A642" s="7"/>
      <c r="B642" s="8"/>
    </row>
    <row r="643" spans="1:2" ht="31.5" customHeight="1" x14ac:dyDescent="0.25">
      <c r="A643" s="7" t="s">
        <v>342</v>
      </c>
      <c r="B643" s="8">
        <v>257.29899999999998</v>
      </c>
    </row>
    <row r="644" spans="1:2" ht="92.25" hidden="1" customHeight="1" x14ac:dyDescent="0.25">
      <c r="A644" s="7"/>
      <c r="B644" s="8"/>
    </row>
    <row r="645" spans="1:2" ht="92.25" hidden="1" customHeight="1" x14ac:dyDescent="0.25">
      <c r="A645" s="7"/>
    </row>
    <row r="646" spans="1:2" ht="92.25" hidden="1" customHeight="1" x14ac:dyDescent="0.25">
      <c r="A646" s="7"/>
      <c r="B646" s="8"/>
    </row>
    <row r="647" spans="1:2" ht="92.25" hidden="1" customHeight="1" x14ac:dyDescent="0.25">
      <c r="A647" s="7"/>
      <c r="B647" s="8"/>
    </row>
    <row r="648" spans="1:2" ht="92.25" hidden="1" customHeight="1" x14ac:dyDescent="0.25">
      <c r="A648" s="7"/>
      <c r="B648" s="8"/>
    </row>
    <row r="649" spans="1:2" ht="92.25" hidden="1" customHeight="1" x14ac:dyDescent="0.25">
      <c r="A649" s="7"/>
      <c r="B649" s="8"/>
    </row>
    <row r="650" spans="1:2" ht="92.25" hidden="1" customHeight="1" x14ac:dyDescent="0.25">
      <c r="A650" s="7"/>
      <c r="B650" s="8"/>
    </row>
    <row r="651" spans="1:2" ht="92.25" hidden="1" customHeight="1" x14ac:dyDescent="0.25">
      <c r="A651" s="7"/>
      <c r="B651" s="8"/>
    </row>
    <row r="652" spans="1:2" ht="92.25" hidden="1" customHeight="1" x14ac:dyDescent="0.25">
      <c r="A652" s="7"/>
      <c r="B652" s="8"/>
    </row>
    <row r="653" spans="1:2" ht="33" customHeight="1" x14ac:dyDescent="0.25">
      <c r="A653" s="7" t="s">
        <v>343</v>
      </c>
      <c r="B653" s="8">
        <v>214.38499999999999</v>
      </c>
    </row>
    <row r="654" spans="1:2" ht="92.25" hidden="1" customHeight="1" x14ac:dyDescent="0.25">
      <c r="A654" s="7"/>
    </row>
    <row r="655" spans="1:2" ht="92.25" hidden="1" customHeight="1" x14ac:dyDescent="0.25">
      <c r="A655" s="7"/>
      <c r="B655" s="8"/>
    </row>
    <row r="656" spans="1:2" ht="92.25" hidden="1" customHeight="1" x14ac:dyDescent="0.25">
      <c r="A656" s="7"/>
      <c r="B656" s="8"/>
    </row>
    <row r="657" spans="1:2" ht="28.5" customHeight="1" x14ac:dyDescent="0.25">
      <c r="A657" s="7" t="s">
        <v>344</v>
      </c>
      <c r="B657" s="8">
        <v>265.27999999999997</v>
      </c>
    </row>
    <row r="658" spans="1:2" ht="92.25" hidden="1" customHeight="1" x14ac:dyDescent="0.25">
      <c r="A658" s="7"/>
      <c r="B658" s="8"/>
    </row>
    <row r="659" spans="1:2" ht="40.5" customHeight="1" x14ac:dyDescent="0.25">
      <c r="A659" s="7" t="s">
        <v>345</v>
      </c>
      <c r="B659" s="8">
        <v>279.97000000000003</v>
      </c>
    </row>
    <row r="660" spans="1:2" ht="80.25" hidden="1" customHeight="1" x14ac:dyDescent="0.25">
      <c r="A660" s="7"/>
    </row>
    <row r="661" spans="1:2" ht="32.25" customHeight="1" x14ac:dyDescent="0.25">
      <c r="A661" s="9" t="s">
        <v>346</v>
      </c>
      <c r="B661" s="8">
        <v>279.97000000000003</v>
      </c>
    </row>
    <row r="662" spans="1:2" ht="24.75" customHeight="1" x14ac:dyDescent="0.25">
      <c r="A662" s="7" t="s">
        <v>347</v>
      </c>
      <c r="B662" s="8">
        <v>267.45400000000001</v>
      </c>
    </row>
    <row r="663" spans="1:2" ht="92.25" hidden="1" customHeight="1" x14ac:dyDescent="0.25">
      <c r="A663" s="7"/>
    </row>
    <row r="664" spans="1:2" ht="92.25" hidden="1" customHeight="1" x14ac:dyDescent="0.25">
      <c r="A664" s="7"/>
      <c r="B664" s="8"/>
    </row>
    <row r="665" spans="1:2" ht="30.75" customHeight="1" x14ac:dyDescent="0.25">
      <c r="A665" s="9" t="s">
        <v>348</v>
      </c>
      <c r="B665" s="8">
        <v>267.97000000000003</v>
      </c>
    </row>
    <row r="666" spans="1:2" ht="26.25" customHeight="1" x14ac:dyDescent="0.25">
      <c r="A666" s="9" t="s">
        <v>349</v>
      </c>
      <c r="B666" s="8">
        <v>267.97000000000003</v>
      </c>
    </row>
    <row r="667" spans="1:2" ht="33.75" customHeight="1" x14ac:dyDescent="0.25">
      <c r="A667" s="7" t="s">
        <v>350</v>
      </c>
      <c r="B667" s="8">
        <v>279.97000000000003</v>
      </c>
    </row>
    <row r="668" spans="1:2" ht="92.25" hidden="1" customHeight="1" x14ac:dyDescent="0.25">
      <c r="A668" s="7"/>
    </row>
    <row r="669" spans="1:2" ht="92.25" hidden="1" customHeight="1" x14ac:dyDescent="0.25">
      <c r="A669" s="7"/>
      <c r="B669" s="8"/>
    </row>
    <row r="670" spans="1:2" ht="31.5" customHeight="1" x14ac:dyDescent="0.25">
      <c r="A670" s="7" t="s">
        <v>351</v>
      </c>
      <c r="B670" s="8">
        <v>267.97000000000003</v>
      </c>
    </row>
    <row r="671" spans="1:2" ht="92.25" hidden="1" customHeight="1" x14ac:dyDescent="0.25">
      <c r="A671" s="7"/>
      <c r="B671" s="8"/>
    </row>
    <row r="672" spans="1:2" ht="29.25" customHeight="1" x14ac:dyDescent="0.25">
      <c r="A672" s="7" t="s">
        <v>352</v>
      </c>
      <c r="B672" s="8">
        <v>279.97000000000003</v>
      </c>
    </row>
    <row r="673" spans="1:2" ht="92.25" hidden="1" customHeight="1" x14ac:dyDescent="0.25">
      <c r="A673" s="7"/>
      <c r="B673" s="8"/>
    </row>
    <row r="674" spans="1:2" ht="92.25" hidden="1" customHeight="1" x14ac:dyDescent="0.25">
      <c r="A674" s="7"/>
      <c r="B674" s="8"/>
    </row>
    <row r="675" spans="1:2" ht="33" customHeight="1" x14ac:dyDescent="0.25">
      <c r="A675" s="7" t="s">
        <v>353</v>
      </c>
      <c r="B675" s="8">
        <v>279.97000000000003</v>
      </c>
    </row>
    <row r="676" spans="1:2" ht="92.25" hidden="1" customHeight="1" x14ac:dyDescent="0.25">
      <c r="A676" s="7"/>
      <c r="B676" s="8"/>
    </row>
    <row r="677" spans="1:2" ht="27" customHeight="1" x14ac:dyDescent="0.25">
      <c r="A677" s="7" t="s">
        <v>354</v>
      </c>
      <c r="B677" s="8">
        <v>279.27999999999997</v>
      </c>
    </row>
    <row r="678" spans="1:2" ht="92.25" hidden="1" customHeight="1" x14ac:dyDescent="0.25">
      <c r="A678" s="7"/>
    </row>
    <row r="679" spans="1:2" ht="92.25" hidden="1" customHeight="1" x14ac:dyDescent="0.25">
      <c r="A679" s="7"/>
      <c r="B679" s="8"/>
    </row>
    <row r="680" spans="1:2" ht="92.25" hidden="1" customHeight="1" x14ac:dyDescent="0.25">
      <c r="A680" s="7"/>
      <c r="B680" s="8"/>
    </row>
    <row r="681" spans="1:2" ht="92.25" hidden="1" customHeight="1" x14ac:dyDescent="0.25">
      <c r="A681" s="7"/>
      <c r="B681" s="8"/>
    </row>
    <row r="682" spans="1:2" ht="92.25" hidden="1" customHeight="1" x14ac:dyDescent="0.25">
      <c r="A682" s="7"/>
      <c r="B682" s="8"/>
    </row>
    <row r="683" spans="1:2" ht="30" customHeight="1" x14ac:dyDescent="0.25">
      <c r="A683" s="7" t="s">
        <v>355</v>
      </c>
      <c r="B683" s="8">
        <v>279.97000000000003</v>
      </c>
    </row>
    <row r="684" spans="1:2" ht="92.25" hidden="1" customHeight="1" x14ac:dyDescent="0.25">
      <c r="A684" s="7"/>
      <c r="B684" s="8"/>
    </row>
    <row r="685" spans="1:2" ht="28.5" customHeight="1" x14ac:dyDescent="0.25">
      <c r="A685" s="7" t="s">
        <v>356</v>
      </c>
      <c r="B685" s="8">
        <v>279.97000000000003</v>
      </c>
    </row>
    <row r="686" spans="1:2" ht="92.25" hidden="1" customHeight="1" x14ac:dyDescent="0.25">
      <c r="A686" s="7"/>
      <c r="B686" s="8"/>
    </row>
    <row r="687" spans="1:2" ht="33.75" customHeight="1" x14ac:dyDescent="0.25">
      <c r="A687" s="7" t="s">
        <v>357</v>
      </c>
      <c r="B687" s="8">
        <v>279.97000000000003</v>
      </c>
    </row>
    <row r="688" spans="1:2" ht="92.25" hidden="1" customHeight="1" x14ac:dyDescent="0.25">
      <c r="A688" s="7"/>
      <c r="B688" s="8"/>
    </row>
    <row r="689" spans="1:2" ht="92.25" hidden="1" customHeight="1" x14ac:dyDescent="0.25">
      <c r="A689" s="7"/>
      <c r="B689" s="8"/>
    </row>
    <row r="690" spans="1:2" ht="31.5" customHeight="1" x14ac:dyDescent="0.25">
      <c r="A690" s="7" t="s">
        <v>358</v>
      </c>
      <c r="B690" s="8">
        <v>279.97000000000003</v>
      </c>
    </row>
    <row r="691" spans="1:2" ht="92.25" hidden="1" customHeight="1" x14ac:dyDescent="0.25">
      <c r="A691" s="7"/>
      <c r="B691" s="8"/>
    </row>
    <row r="692" spans="1:2" ht="92.25" hidden="1" customHeight="1" x14ac:dyDescent="0.25">
      <c r="A692" s="7"/>
      <c r="B692" s="8"/>
    </row>
    <row r="693" spans="1:2" ht="28.5" customHeight="1" x14ac:dyDescent="0.25">
      <c r="A693" s="7" t="s">
        <v>359</v>
      </c>
      <c r="B693" s="8">
        <v>277.89</v>
      </c>
    </row>
    <row r="694" spans="1:2" ht="92.25" hidden="1" customHeight="1" x14ac:dyDescent="0.25">
      <c r="A694" s="7"/>
      <c r="B694" s="8"/>
    </row>
    <row r="695" spans="1:2" ht="30.75" customHeight="1" x14ac:dyDescent="0.25">
      <c r="A695" s="9" t="s">
        <v>360</v>
      </c>
      <c r="B695" s="8">
        <v>279.97000000000003</v>
      </c>
    </row>
    <row r="696" spans="1:2" ht="31.5" customHeight="1" x14ac:dyDescent="0.25">
      <c r="A696" s="7" t="s">
        <v>361</v>
      </c>
      <c r="B696" s="8">
        <v>260.52</v>
      </c>
    </row>
    <row r="697" spans="1:2" ht="92.25" hidden="1" customHeight="1" x14ac:dyDescent="0.25">
      <c r="A697" s="7"/>
      <c r="B697" s="8"/>
    </row>
    <row r="698" spans="1:2" ht="30" customHeight="1" x14ac:dyDescent="0.25">
      <c r="A698" s="7" t="s">
        <v>362</v>
      </c>
      <c r="B698" s="8">
        <v>246.82</v>
      </c>
    </row>
    <row r="699" spans="1:2" ht="92.25" hidden="1" customHeight="1" x14ac:dyDescent="0.25">
      <c r="A699" s="7"/>
      <c r="B699" s="8"/>
    </row>
    <row r="700" spans="1:2" ht="31.5" customHeight="1" x14ac:dyDescent="0.25">
      <c r="A700" s="7" t="s">
        <v>363</v>
      </c>
      <c r="B700" s="8">
        <v>279.97000000000003</v>
      </c>
    </row>
    <row r="701" spans="1:2" ht="92.25" hidden="1" customHeight="1" x14ac:dyDescent="0.25">
      <c r="A701" s="7"/>
      <c r="B701" s="8"/>
    </row>
    <row r="702" spans="1:2" ht="30" customHeight="1" x14ac:dyDescent="0.25">
      <c r="A702" s="7" t="s">
        <v>364</v>
      </c>
      <c r="B702" s="8">
        <v>279.45</v>
      </c>
    </row>
    <row r="703" spans="1:2" ht="92.25" hidden="1" customHeight="1" x14ac:dyDescent="0.25">
      <c r="A703" s="7"/>
    </row>
    <row r="704" spans="1:2" ht="92.25" hidden="1" customHeight="1" x14ac:dyDescent="0.25">
      <c r="A704" s="7"/>
      <c r="B704" s="8"/>
    </row>
    <row r="705" spans="1:2" ht="92.25" hidden="1" customHeight="1" x14ac:dyDescent="0.25">
      <c r="A705" s="7"/>
      <c r="B705" s="8"/>
    </row>
    <row r="706" spans="1:2" ht="92.25" hidden="1" customHeight="1" x14ac:dyDescent="0.25">
      <c r="A706" s="7"/>
      <c r="B706" s="8"/>
    </row>
    <row r="707" spans="1:2" ht="92.25" hidden="1" customHeight="1" x14ac:dyDescent="0.25">
      <c r="A707" s="7"/>
      <c r="B707" s="8"/>
    </row>
    <row r="708" spans="1:2" ht="92.25" hidden="1" customHeight="1" x14ac:dyDescent="0.25">
      <c r="A708" s="7"/>
      <c r="B708" s="8"/>
    </row>
    <row r="709" spans="1:2" ht="92.25" hidden="1" customHeight="1" x14ac:dyDescent="0.25">
      <c r="A709" s="7"/>
      <c r="B709" s="8"/>
    </row>
    <row r="710" spans="1:2" ht="36.75" customHeight="1" x14ac:dyDescent="0.25">
      <c r="A710" s="9" t="s">
        <v>365</v>
      </c>
      <c r="B710" s="8">
        <v>267.97000000000003</v>
      </c>
    </row>
    <row r="711" spans="1:2" ht="24.75" customHeight="1" x14ac:dyDescent="0.25">
      <c r="A711" s="9" t="s">
        <v>366</v>
      </c>
      <c r="B711" s="8">
        <v>267.97000000000003</v>
      </c>
    </row>
    <row r="712" spans="1:2" ht="21.75" customHeight="1" x14ac:dyDescent="0.25">
      <c r="A712" s="9" t="s">
        <v>367</v>
      </c>
      <c r="B712" s="8">
        <v>267.97000000000003</v>
      </c>
    </row>
    <row r="713" spans="1:2" ht="35.25" customHeight="1" x14ac:dyDescent="0.25">
      <c r="A713" s="9" t="s">
        <v>368</v>
      </c>
      <c r="B713" s="8">
        <v>267.97000000000003</v>
      </c>
    </row>
    <row r="714" spans="1:2" ht="35.25" customHeight="1" x14ac:dyDescent="0.25">
      <c r="A714" s="7" t="s">
        <v>369</v>
      </c>
      <c r="B714" s="8">
        <v>267.97000000000003</v>
      </c>
    </row>
    <row r="715" spans="1:2" ht="21.75" customHeight="1" x14ac:dyDescent="0.25">
      <c r="A715" s="7"/>
      <c r="B715" s="8"/>
    </row>
    <row r="716" spans="1:2" ht="48" customHeight="1" x14ac:dyDescent="0.25">
      <c r="A716" s="7" t="s">
        <v>370</v>
      </c>
      <c r="B716" s="8">
        <v>269.20299999999997</v>
      </c>
    </row>
    <row r="717" spans="1:2" ht="92.25" hidden="1" customHeight="1" x14ac:dyDescent="0.25">
      <c r="A717" s="7"/>
      <c r="B717" s="8"/>
    </row>
    <row r="718" spans="1:2" ht="45" customHeight="1" x14ac:dyDescent="0.25">
      <c r="A718" s="7" t="s">
        <v>371</v>
      </c>
      <c r="B718" s="8">
        <v>237.32</v>
      </c>
    </row>
    <row r="719" spans="1:2" ht="92.25" hidden="1" customHeight="1" x14ac:dyDescent="0.25">
      <c r="A719" s="7"/>
      <c r="B719" s="8"/>
    </row>
    <row r="720" spans="1:2" ht="35.25" customHeight="1" x14ac:dyDescent="0.25">
      <c r="A720" s="7" t="s">
        <v>372</v>
      </c>
      <c r="B720" s="8">
        <v>254.5</v>
      </c>
    </row>
    <row r="721" spans="1:2" ht="92.25" hidden="1" customHeight="1" x14ac:dyDescent="0.25">
      <c r="A721" s="7"/>
      <c r="B721" s="8"/>
    </row>
    <row r="722" spans="1:2" ht="92.25" hidden="1" customHeight="1" x14ac:dyDescent="0.25">
      <c r="A722" s="7"/>
      <c r="B722" s="8"/>
    </row>
    <row r="723" spans="1:2" ht="36" customHeight="1" x14ac:dyDescent="0.25">
      <c r="A723" s="7" t="s">
        <v>373</v>
      </c>
      <c r="B723" s="8">
        <v>242.29</v>
      </c>
    </row>
    <row r="724" spans="1:2" ht="92.25" hidden="1" customHeight="1" x14ac:dyDescent="0.25">
      <c r="A724" s="7"/>
      <c r="B724" s="8"/>
    </row>
    <row r="725" spans="1:2" ht="28.5" customHeight="1" x14ac:dyDescent="0.25">
      <c r="A725" s="7" t="s">
        <v>374</v>
      </c>
      <c r="B725" s="8">
        <v>254.27</v>
      </c>
    </row>
    <row r="726" spans="1:2" ht="92.25" hidden="1" customHeight="1" x14ac:dyDescent="0.25">
      <c r="A726" s="7"/>
      <c r="B726" s="8"/>
    </row>
    <row r="727" spans="1:2" ht="31.5" customHeight="1" x14ac:dyDescent="0.25">
      <c r="A727" s="7" t="s">
        <v>375</v>
      </c>
      <c r="B727" s="8">
        <v>239.24</v>
      </c>
    </row>
    <row r="728" spans="1:2" ht="92.25" hidden="1" customHeight="1" x14ac:dyDescent="0.25">
      <c r="A728" s="7"/>
      <c r="B728" s="8"/>
    </row>
    <row r="729" spans="1:2" ht="92.25" hidden="1" customHeight="1" x14ac:dyDescent="0.25">
      <c r="A729" s="7"/>
      <c r="B729" s="8"/>
    </row>
    <row r="730" spans="1:2" ht="92.25" hidden="1" customHeight="1" x14ac:dyDescent="0.25">
      <c r="A730" s="7"/>
      <c r="B730" s="8"/>
    </row>
    <row r="731" spans="1:2" ht="36" customHeight="1" x14ac:dyDescent="0.25">
      <c r="A731" s="7" t="s">
        <v>376</v>
      </c>
      <c r="B731" s="8">
        <v>242.29</v>
      </c>
    </row>
    <row r="732" spans="1:2" ht="92.25" hidden="1" customHeight="1" x14ac:dyDescent="0.25">
      <c r="A732" s="7"/>
    </row>
    <row r="733" spans="1:2" ht="92.25" hidden="1" customHeight="1" x14ac:dyDescent="0.25">
      <c r="A733" s="7"/>
      <c r="B733" s="8"/>
    </row>
    <row r="734" spans="1:2" ht="92.25" hidden="1" customHeight="1" x14ac:dyDescent="0.25">
      <c r="A734" s="7"/>
      <c r="B734" s="8"/>
    </row>
    <row r="735" spans="1:2" ht="92.25" hidden="1" customHeight="1" x14ac:dyDescent="0.25">
      <c r="A735" s="7"/>
      <c r="B735" s="8"/>
    </row>
    <row r="736" spans="1:2" ht="92.25" hidden="1" customHeight="1" x14ac:dyDescent="0.25">
      <c r="A736" s="7"/>
      <c r="B736" s="8"/>
    </row>
    <row r="737" spans="1:2" ht="92.25" hidden="1" customHeight="1" x14ac:dyDescent="0.25">
      <c r="A737" s="7"/>
      <c r="B737" s="8"/>
    </row>
    <row r="738" spans="1:2" ht="92.25" hidden="1" customHeight="1" x14ac:dyDescent="0.25">
      <c r="A738" s="7"/>
      <c r="B738" s="8"/>
    </row>
    <row r="739" spans="1:2" ht="44.25" customHeight="1" x14ac:dyDescent="0.25">
      <c r="A739" s="7" t="s">
        <v>377</v>
      </c>
      <c r="B739" s="8">
        <v>242.29</v>
      </c>
    </row>
    <row r="740" spans="1:2" ht="92.25" hidden="1" customHeight="1" x14ac:dyDescent="0.25">
      <c r="A740" s="7"/>
      <c r="B740" s="8"/>
    </row>
    <row r="741" spans="1:2" ht="92.25" hidden="1" customHeight="1" x14ac:dyDescent="0.25">
      <c r="A741" s="7"/>
      <c r="B741" s="8"/>
    </row>
    <row r="742" spans="1:2" ht="49.5" customHeight="1" x14ac:dyDescent="0.25">
      <c r="A742" s="7" t="s">
        <v>378</v>
      </c>
      <c r="B742" s="8">
        <v>242.29</v>
      </c>
    </row>
    <row r="743" spans="1:2" ht="92.25" hidden="1" customHeight="1" x14ac:dyDescent="0.25">
      <c r="A743" s="7"/>
      <c r="B743" s="8"/>
    </row>
    <row r="744" spans="1:2" ht="40.5" customHeight="1" x14ac:dyDescent="0.25">
      <c r="A744" s="7" t="s">
        <v>379</v>
      </c>
      <c r="B744" s="8">
        <v>267.97000000000003</v>
      </c>
    </row>
    <row r="745" spans="1:2" ht="92.25" hidden="1" customHeight="1" x14ac:dyDescent="0.25">
      <c r="A745" s="7"/>
      <c r="B745" s="8"/>
    </row>
    <row r="746" spans="1:2" ht="29.25" customHeight="1" x14ac:dyDescent="0.25">
      <c r="A746" s="9" t="s">
        <v>380</v>
      </c>
      <c r="B746" s="8">
        <v>242.29</v>
      </c>
    </row>
    <row r="747" spans="1:2" ht="49.5" customHeight="1" x14ac:dyDescent="0.25">
      <c r="A747" s="7" t="s">
        <v>381</v>
      </c>
      <c r="B747" s="8">
        <v>267.97000000000003</v>
      </c>
    </row>
    <row r="748" spans="1:2" ht="92.25" hidden="1" customHeight="1" x14ac:dyDescent="0.25">
      <c r="A748" s="7"/>
    </row>
    <row r="749" spans="1:2" ht="47.25" customHeight="1" x14ac:dyDescent="0.25">
      <c r="A749" s="9" t="s">
        <v>382</v>
      </c>
      <c r="B749" s="8">
        <v>224.34</v>
      </c>
    </row>
    <row r="750" spans="1:2" ht="42" customHeight="1" x14ac:dyDescent="0.25">
      <c r="A750" s="7" t="s">
        <v>383</v>
      </c>
      <c r="B750" s="8">
        <v>250.108</v>
      </c>
    </row>
    <row r="751" spans="1:2" ht="92.25" hidden="1" customHeight="1" x14ac:dyDescent="0.25">
      <c r="A751" s="7"/>
    </row>
    <row r="752" spans="1:2" ht="36.75" customHeight="1" x14ac:dyDescent="0.25">
      <c r="A752" s="7" t="s">
        <v>384</v>
      </c>
      <c r="B752" s="8">
        <v>240.488</v>
      </c>
    </row>
    <row r="753" spans="1:2" ht="92.25" hidden="1" customHeight="1" x14ac:dyDescent="0.25">
      <c r="A753" s="7"/>
    </row>
    <row r="754" spans="1:2" ht="92.25" hidden="1" customHeight="1" x14ac:dyDescent="0.25">
      <c r="A754" s="7"/>
      <c r="B754" s="8"/>
    </row>
    <row r="755" spans="1:2" ht="56.25" customHeight="1" x14ac:dyDescent="0.25">
      <c r="A755" s="9" t="s">
        <v>385</v>
      </c>
      <c r="B755" s="8">
        <v>246.82</v>
      </c>
    </row>
    <row r="756" spans="1:2" ht="54" customHeight="1" x14ac:dyDescent="0.25">
      <c r="A756" s="7" t="s">
        <v>386</v>
      </c>
      <c r="B756" s="8">
        <v>254.27</v>
      </c>
    </row>
    <row r="757" spans="1:2" ht="92.25" hidden="1" customHeight="1" x14ac:dyDescent="0.25">
      <c r="A757" s="7"/>
      <c r="B757" s="8"/>
    </row>
    <row r="758" spans="1:2" ht="44.25" customHeight="1" x14ac:dyDescent="0.25">
      <c r="A758" s="7" t="s">
        <v>387</v>
      </c>
      <c r="B758" s="8">
        <v>243.18</v>
      </c>
    </row>
    <row r="759" spans="1:2" ht="92.25" hidden="1" customHeight="1" x14ac:dyDescent="0.25">
      <c r="A759" s="7"/>
      <c r="B759" s="8"/>
    </row>
    <row r="760" spans="1:2" ht="92.25" hidden="1" customHeight="1" x14ac:dyDescent="0.25">
      <c r="A760" s="7"/>
      <c r="B760" s="8"/>
    </row>
    <row r="761" spans="1:2" ht="42.75" customHeight="1" x14ac:dyDescent="0.25">
      <c r="A761" s="7" t="s">
        <v>388</v>
      </c>
      <c r="B761" s="8">
        <v>249.89</v>
      </c>
    </row>
    <row r="762" spans="1:2" ht="92.25" hidden="1" customHeight="1" x14ac:dyDescent="0.25">
      <c r="A762" s="7"/>
      <c r="B762" s="8"/>
    </row>
    <row r="763" spans="1:2" ht="92.25" hidden="1" customHeight="1" x14ac:dyDescent="0.25">
      <c r="A763" s="7"/>
      <c r="B763" s="8"/>
    </row>
    <row r="764" spans="1:2" ht="92.25" hidden="1" customHeight="1" x14ac:dyDescent="0.25">
      <c r="A764" s="7"/>
      <c r="B764" s="8"/>
    </row>
    <row r="765" spans="1:2" ht="92.25" hidden="1" customHeight="1" x14ac:dyDescent="0.25">
      <c r="A765" s="7"/>
      <c r="B765" s="8"/>
    </row>
    <row r="766" spans="1:2" ht="73.5" customHeight="1" x14ac:dyDescent="0.25">
      <c r="A766" s="7" t="s">
        <v>389</v>
      </c>
      <c r="B766" s="8">
        <v>244.095</v>
      </c>
    </row>
    <row r="767" spans="1:2" ht="92.25" hidden="1" customHeight="1" x14ac:dyDescent="0.25">
      <c r="A767" s="7"/>
      <c r="B767" s="8"/>
    </row>
    <row r="768" spans="1:2" ht="54.75" customHeight="1" x14ac:dyDescent="0.25">
      <c r="A768" s="7" t="s">
        <v>390</v>
      </c>
      <c r="B768" s="8">
        <v>248.303</v>
      </c>
    </row>
    <row r="769" spans="1:2" ht="92.25" hidden="1" customHeight="1" x14ac:dyDescent="0.25">
      <c r="A769" s="7"/>
      <c r="B769" s="8"/>
    </row>
    <row r="770" spans="1:2" ht="92.25" hidden="1" customHeight="1" x14ac:dyDescent="0.25">
      <c r="A770" s="7"/>
      <c r="B770" s="8"/>
    </row>
    <row r="771" spans="1:2" ht="42" customHeight="1" x14ac:dyDescent="0.25">
      <c r="A771" s="7" t="s">
        <v>391</v>
      </c>
      <c r="B771" s="8">
        <v>248.50399999999999</v>
      </c>
    </row>
    <row r="772" spans="1:2" ht="92.25" hidden="1" customHeight="1" x14ac:dyDescent="0.25">
      <c r="A772" s="7"/>
      <c r="B772" s="8"/>
    </row>
    <row r="773" spans="1:2" ht="92.25" hidden="1" customHeight="1" x14ac:dyDescent="0.25">
      <c r="A773" s="7"/>
      <c r="B773" s="8"/>
    </row>
    <row r="774" spans="1:2" ht="92.25" hidden="1" customHeight="1" x14ac:dyDescent="0.25">
      <c r="A774" s="7"/>
      <c r="B774" s="8"/>
    </row>
    <row r="775" spans="1:2" ht="92.25" hidden="1" customHeight="1" x14ac:dyDescent="0.25">
      <c r="A775" s="7"/>
      <c r="B775" s="8"/>
    </row>
    <row r="776" spans="1:2" ht="92.25" hidden="1" customHeight="1" x14ac:dyDescent="0.25">
      <c r="A776" s="7"/>
      <c r="B776" s="8"/>
    </row>
    <row r="777" spans="1:2" ht="60" customHeight="1" x14ac:dyDescent="0.25">
      <c r="A777" s="7" t="s">
        <v>392</v>
      </c>
      <c r="B777" s="8">
        <v>253.14500000000001</v>
      </c>
    </row>
    <row r="778" spans="1:2" ht="92.25" hidden="1" customHeight="1" x14ac:dyDescent="0.25">
      <c r="A778" s="7"/>
      <c r="B778" s="8"/>
    </row>
    <row r="779" spans="1:2" ht="62.25" customHeight="1" x14ac:dyDescent="0.25">
      <c r="A779" s="7" t="s">
        <v>393</v>
      </c>
      <c r="B779" s="8">
        <v>254.89</v>
      </c>
    </row>
    <row r="780" spans="1:2" ht="80.25" hidden="1" customHeight="1" x14ac:dyDescent="0.25">
      <c r="A780" s="7"/>
    </row>
    <row r="781" spans="1:2" ht="92.25" hidden="1" customHeight="1" x14ac:dyDescent="0.25">
      <c r="A781" s="7"/>
      <c r="B781" s="8"/>
    </row>
    <row r="782" spans="1:2" ht="92.25" hidden="1" customHeight="1" x14ac:dyDescent="0.25">
      <c r="A782" s="7"/>
      <c r="B782" s="8"/>
    </row>
    <row r="783" spans="1:2" ht="92.25" hidden="1" customHeight="1" x14ac:dyDescent="0.25">
      <c r="A783" s="7"/>
      <c r="B783" s="8"/>
    </row>
    <row r="784" spans="1:2" ht="92.25" hidden="1" customHeight="1" x14ac:dyDescent="0.25">
      <c r="A784" s="7"/>
      <c r="B784" s="8"/>
    </row>
    <row r="785" spans="1:2" ht="92.25" hidden="1" customHeight="1" x14ac:dyDescent="0.25">
      <c r="A785" s="7"/>
      <c r="B785" s="8"/>
    </row>
    <row r="786" spans="1:2" ht="92.25" hidden="1" customHeight="1" x14ac:dyDescent="0.25">
      <c r="A786" s="7"/>
      <c r="B786" s="8"/>
    </row>
    <row r="787" spans="1:2" ht="0.75" hidden="1" customHeight="1" x14ac:dyDescent="0.25">
      <c r="A787" s="7"/>
      <c r="B787" s="8"/>
    </row>
    <row r="788" spans="1:2" ht="92.25" hidden="1" customHeight="1" x14ac:dyDescent="0.25">
      <c r="A788" s="7"/>
      <c r="B788" s="8"/>
    </row>
    <row r="789" spans="1:2" ht="92.25" hidden="1" customHeight="1" x14ac:dyDescent="0.25">
      <c r="A789" s="7"/>
      <c r="B789" s="8"/>
    </row>
    <row r="790" spans="1:2" ht="92.25" hidden="1" customHeight="1" x14ac:dyDescent="0.25">
      <c r="A790" s="7"/>
      <c r="B790" s="8"/>
    </row>
    <row r="791" spans="1:2" ht="92.25" hidden="1" customHeight="1" x14ac:dyDescent="0.25">
      <c r="A791" s="7"/>
      <c r="B791" s="8"/>
    </row>
    <row r="792" spans="1:2" ht="92.25" customHeight="1" x14ac:dyDescent="0.25">
      <c r="A792" s="9" t="s">
        <v>394</v>
      </c>
      <c r="B792" s="8">
        <v>240.488</v>
      </c>
    </row>
    <row r="793" spans="1:2" ht="39.75" customHeight="1" x14ac:dyDescent="0.25">
      <c r="A793" s="7" t="s">
        <v>395</v>
      </c>
      <c r="B793" s="8">
        <v>248.5</v>
      </c>
    </row>
    <row r="794" spans="1:2" ht="92.25" hidden="1" customHeight="1" x14ac:dyDescent="0.25">
      <c r="A794" s="7"/>
    </row>
    <row r="795" spans="1:2" ht="92.25" hidden="1" customHeight="1" x14ac:dyDescent="0.25">
      <c r="A795" s="7"/>
      <c r="B795" s="8"/>
    </row>
    <row r="796" spans="1:2" ht="92.25" hidden="1" customHeight="1" x14ac:dyDescent="0.25">
      <c r="A796" s="7"/>
      <c r="B796" s="8"/>
    </row>
    <row r="797" spans="1:2" ht="92.25" hidden="1" customHeight="1" x14ac:dyDescent="0.25">
      <c r="A797" s="7"/>
      <c r="B797" s="8"/>
    </row>
    <row r="798" spans="1:2" ht="44.25" customHeight="1" x14ac:dyDescent="0.25">
      <c r="A798" s="7" t="s">
        <v>396</v>
      </c>
      <c r="B798" s="8">
        <v>244.095</v>
      </c>
    </row>
    <row r="799" spans="1:2" ht="92.25" hidden="1" customHeight="1" x14ac:dyDescent="0.25">
      <c r="A799" s="7"/>
      <c r="B799" s="8"/>
    </row>
    <row r="800" spans="1:2" ht="92.25" hidden="1" customHeight="1" x14ac:dyDescent="0.25">
      <c r="A800" s="7"/>
      <c r="B800" s="8"/>
    </row>
    <row r="801" spans="1:2" ht="92.25" customHeight="1" x14ac:dyDescent="0.25">
      <c r="A801" s="22" t="s">
        <v>26</v>
      </c>
      <c r="B801" s="9">
        <v>59</v>
      </c>
    </row>
    <row r="802" spans="1:2" ht="92.25" customHeight="1" x14ac:dyDescent="0.25">
      <c r="A802" s="22" t="s">
        <v>27</v>
      </c>
      <c r="B802" s="9">
        <v>0.7</v>
      </c>
    </row>
  </sheetData>
  <mergeCells count="156">
    <mergeCell ref="A798:A800"/>
    <mergeCell ref="A4:B4"/>
    <mergeCell ref="A768:A770"/>
    <mergeCell ref="A771:A776"/>
    <mergeCell ref="A777:A778"/>
    <mergeCell ref="A779:A791"/>
    <mergeCell ref="A793:A797"/>
    <mergeCell ref="A752:A754"/>
    <mergeCell ref="A756:A757"/>
    <mergeCell ref="A758:A760"/>
    <mergeCell ref="A761:A765"/>
    <mergeCell ref="A766:A767"/>
    <mergeCell ref="A739:A741"/>
    <mergeCell ref="A742:A743"/>
    <mergeCell ref="A744:A745"/>
    <mergeCell ref="A747:A748"/>
    <mergeCell ref="A750:A751"/>
    <mergeCell ref="A720:A722"/>
    <mergeCell ref="A723:A724"/>
    <mergeCell ref="A725:A726"/>
    <mergeCell ref="A727:A730"/>
    <mergeCell ref="A731:A738"/>
    <mergeCell ref="A700:A701"/>
    <mergeCell ref="A702:A709"/>
    <mergeCell ref="A714:A715"/>
    <mergeCell ref="A716:A717"/>
    <mergeCell ref="A718:A719"/>
    <mergeCell ref="A687:A689"/>
    <mergeCell ref="A690:A692"/>
    <mergeCell ref="A693:A694"/>
    <mergeCell ref="A696:A697"/>
    <mergeCell ref="A698:A699"/>
    <mergeCell ref="A672:A674"/>
    <mergeCell ref="A675:A676"/>
    <mergeCell ref="A677:A682"/>
    <mergeCell ref="A683:A684"/>
    <mergeCell ref="A685:A686"/>
    <mergeCell ref="A657:A658"/>
    <mergeCell ref="A659:A660"/>
    <mergeCell ref="A662:A664"/>
    <mergeCell ref="A667:A669"/>
    <mergeCell ref="A670:A671"/>
    <mergeCell ref="A619:A626"/>
    <mergeCell ref="A627:A632"/>
    <mergeCell ref="A633:A642"/>
    <mergeCell ref="A643:A652"/>
    <mergeCell ref="A653:A656"/>
    <mergeCell ref="A608:A609"/>
    <mergeCell ref="A610:A611"/>
    <mergeCell ref="A612:A614"/>
    <mergeCell ref="A615:A616"/>
    <mergeCell ref="A617:A618"/>
    <mergeCell ref="A578:A587"/>
    <mergeCell ref="A588:A593"/>
    <mergeCell ref="A594:A598"/>
    <mergeCell ref="A599:A605"/>
    <mergeCell ref="A606:A607"/>
    <mergeCell ref="A555:A563"/>
    <mergeCell ref="A564:A565"/>
    <mergeCell ref="A566:A571"/>
    <mergeCell ref="A572:A577"/>
    <mergeCell ref="A537:A540"/>
    <mergeCell ref="A541:A542"/>
    <mergeCell ref="A543:A547"/>
    <mergeCell ref="A548:A550"/>
    <mergeCell ref="A551:A553"/>
    <mergeCell ref="A523:A524"/>
    <mergeCell ref="A525:A526"/>
    <mergeCell ref="A527:A528"/>
    <mergeCell ref="A529:A533"/>
    <mergeCell ref="A534:A536"/>
    <mergeCell ref="A507:A508"/>
    <mergeCell ref="A509:A514"/>
    <mergeCell ref="A515:A516"/>
    <mergeCell ref="A518:A519"/>
    <mergeCell ref="A520:A521"/>
    <mergeCell ref="A492:A493"/>
    <mergeCell ref="A494:A499"/>
    <mergeCell ref="A500:A501"/>
    <mergeCell ref="A503:A504"/>
    <mergeCell ref="A505:A506"/>
    <mergeCell ref="A475:A478"/>
    <mergeCell ref="A479:A483"/>
    <mergeCell ref="A484:A486"/>
    <mergeCell ref="A488:A489"/>
    <mergeCell ref="A490:A491"/>
    <mergeCell ref="A448:A451"/>
    <mergeCell ref="A452:A453"/>
    <mergeCell ref="A454:A461"/>
    <mergeCell ref="A462:A464"/>
    <mergeCell ref="A465:A474"/>
    <mergeCell ref="A428:A429"/>
    <mergeCell ref="A431:A437"/>
    <mergeCell ref="A438:A441"/>
    <mergeCell ref="A442:A443"/>
    <mergeCell ref="A444:A447"/>
    <mergeCell ref="A411:A412"/>
    <mergeCell ref="A413:A419"/>
    <mergeCell ref="A420:A421"/>
    <mergeCell ref="A422:A424"/>
    <mergeCell ref="A425:A427"/>
    <mergeCell ref="A398:A400"/>
    <mergeCell ref="A401:A403"/>
    <mergeCell ref="A404:A405"/>
    <mergeCell ref="A406:A407"/>
    <mergeCell ref="A409:A410"/>
    <mergeCell ref="A384:A387"/>
    <mergeCell ref="A389:A390"/>
    <mergeCell ref="A391:A392"/>
    <mergeCell ref="A393:A395"/>
    <mergeCell ref="A396:A397"/>
    <mergeCell ref="A371:A373"/>
    <mergeCell ref="A374:A375"/>
    <mergeCell ref="A376:A377"/>
    <mergeCell ref="A378:A379"/>
    <mergeCell ref="A380:A383"/>
    <mergeCell ref="A349:A350"/>
    <mergeCell ref="A351:A358"/>
    <mergeCell ref="A359:A360"/>
    <mergeCell ref="A361:A362"/>
    <mergeCell ref="A363:A370"/>
    <mergeCell ref="A329:A330"/>
    <mergeCell ref="A331:A339"/>
    <mergeCell ref="A340:A342"/>
    <mergeCell ref="A343:A345"/>
    <mergeCell ref="A346:A348"/>
    <mergeCell ref="A306:A307"/>
    <mergeCell ref="A308:A310"/>
    <mergeCell ref="A311:A321"/>
    <mergeCell ref="A322:A325"/>
    <mergeCell ref="A326:A328"/>
    <mergeCell ref="A286:A288"/>
    <mergeCell ref="A289:A293"/>
    <mergeCell ref="A294:A296"/>
    <mergeCell ref="A297:A299"/>
    <mergeCell ref="A300:A305"/>
    <mergeCell ref="A268:A270"/>
    <mergeCell ref="A271:A276"/>
    <mergeCell ref="A277:A279"/>
    <mergeCell ref="A280:A281"/>
    <mergeCell ref="A282:A285"/>
    <mergeCell ref="A253:A258"/>
    <mergeCell ref="B253:B258"/>
    <mergeCell ref="A259:A262"/>
    <mergeCell ref="A263:A264"/>
    <mergeCell ref="A265:A266"/>
    <mergeCell ref="A239:A240"/>
    <mergeCell ref="B239:B240"/>
    <mergeCell ref="A241:A245"/>
    <mergeCell ref="B241:B245"/>
    <mergeCell ref="A246:A252"/>
    <mergeCell ref="B246:B252"/>
    <mergeCell ref="A3:B3"/>
    <mergeCell ref="A2:B2"/>
    <mergeCell ref="A237:A238"/>
    <mergeCell ref="B237:B238"/>
  </mergeCells>
  <pageMargins left="0.7" right="0.7" top="0.75" bottom="0.75" header="0.3" footer="0.3"/>
  <pageSetup paperSize="9" scale="84" orientation="portrait" r:id="rId1"/>
  <colBreaks count="1" manualBreakCount="1">
    <brk id="2" max="81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Мосина Екатерина Альбертовна</dc:creator>
  <cp:lastModifiedBy>Луханина Ольга Викторовна</cp:lastModifiedBy>
  <dcterms:created xsi:type="dcterms:W3CDTF">2017-05-31T12:25:21Z</dcterms:created>
  <dcterms:modified xsi:type="dcterms:W3CDTF">2018-04-26T11:53:47Z</dcterms:modified>
</cp:coreProperties>
</file>